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ard\Board Agendas\Board Agenda FY 2020-2021\3. NOVEMBER 2020\Disbursement Report\"/>
    </mc:Choice>
  </mc:AlternateContent>
  <bookViews>
    <workbookView xWindow="28680" yWindow="-120" windowWidth="29040" windowHeight="15840"/>
  </bookViews>
  <sheets>
    <sheet name="ACH &amp; Recap October 2020" sheetId="1" r:id="rId1"/>
    <sheet name="2. Vendor pmt" sheetId="2" r:id="rId2"/>
    <sheet name="3. Disbursement Rpt" sheetId="3" r:id="rId3"/>
    <sheet name="4. vendor pmts &gt;2k" sheetId="4" r:id="rId4"/>
    <sheet name="5. PCard rpt" sheetId="5" r:id="rId5"/>
    <sheet name="6. Exxon Cc" sheetId="6" r:id="rId6"/>
    <sheet name="7. Ck Register" sheetId="7" r:id="rId7"/>
    <sheet name="8. AP Voids" sheetId="8" r:id="rId8"/>
    <sheet name="9. Fund Summary" sheetId="9" r:id="rId9"/>
  </sheets>
  <definedNames>
    <definedName name="_xlnm.Print_Area" localSheetId="2">'3. Disbursement Rpt'!$A$1:$F$60</definedName>
    <definedName name="_xlnm.Print_Area" localSheetId="5">'6. Exxon Cc'!$B$1:$F$188,'6. Exxon Cc'!$I$3:$N$14</definedName>
    <definedName name="_xlnm.Print_Area" localSheetId="0">'ACH &amp; Recap October 2020'!$A$1:$J$36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23" i="1"/>
  <c r="F188" i="6"/>
  <c r="E9" i="6"/>
  <c r="L8" i="6"/>
  <c r="K8" i="6"/>
  <c r="M8" i="6" s="1"/>
  <c r="L7" i="6"/>
  <c r="L10" i="6" s="1"/>
  <c r="K7" i="6"/>
  <c r="K10" i="6" s="1"/>
  <c r="M7" i="6" l="1"/>
  <c r="M10" i="6" s="1"/>
  <c r="E60" i="3" l="1"/>
  <c r="E8" i="3"/>
  <c r="E31" i="1" l="1"/>
  <c r="C31" i="1"/>
  <c r="C15" i="1"/>
  <c r="G31" i="1" s="1"/>
  <c r="I31" i="1" l="1"/>
</calcChain>
</file>

<file path=xl/comments1.xml><?xml version="1.0" encoding="utf-8"?>
<comments xmlns="http://schemas.openxmlformats.org/spreadsheetml/2006/main">
  <authors>
    <author>Harris County Department of Education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
(1999- General Fund
Amount: 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Tab:
Add all accounts from (200-400)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comes from Check Register Tab:
Add all accounts from (700)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Tab:
Add all accounts from (800)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Comes from P-Card Report 
(Total Transaction $)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comes from Gas Card tab:
Total of summary (TOP $)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<sst xmlns="http://schemas.openxmlformats.org/spreadsheetml/2006/main" count="12002" uniqueCount="2694">
  <si>
    <t>Fiscal Year 2020-2021</t>
  </si>
  <si>
    <t>HARRIS COUNTY DEPARTMENT OF EDUCATION</t>
  </si>
  <si>
    <t xml:space="preserve"> </t>
  </si>
  <si>
    <t>Posting Date</t>
  </si>
  <si>
    <t>Payee/Description</t>
  </si>
  <si>
    <r>
      <t xml:space="preserve">Transaction </t>
    </r>
    <r>
      <rPr>
        <u/>
        <sz val="10"/>
        <rFont val="Arial"/>
        <family val="2"/>
      </rPr>
      <t>Amount</t>
    </r>
  </si>
  <si>
    <t>Total WIRE Transfers:</t>
  </si>
  <si>
    <t>RECAP OF ALL DISBURSEMENTS</t>
  </si>
  <si>
    <t>Checks</t>
  </si>
  <si>
    <t>Total</t>
  </si>
  <si>
    <t>Printed</t>
  </si>
  <si>
    <t>PCard</t>
  </si>
  <si>
    <t>WIRES</t>
  </si>
  <si>
    <t>Disbursements</t>
  </si>
  <si>
    <t>Total General Operating &amp; Payroll Clearing (100-199)</t>
  </si>
  <si>
    <t>Total Special Revenue (200-400)</t>
  </si>
  <si>
    <t>Total PFC Funds</t>
  </si>
  <si>
    <t>(600)</t>
  </si>
  <si>
    <t>Total Capital Project (600)</t>
  </si>
  <si>
    <t>Total Internal Service/Facilities (700)</t>
  </si>
  <si>
    <t>Total Fiduciary (800)</t>
  </si>
  <si>
    <t>Total (900)</t>
  </si>
  <si>
    <t>Total  P Card Activity</t>
  </si>
  <si>
    <t>Total ACH Transfers-Gen Operating &amp; Payroll Clearing</t>
  </si>
  <si>
    <t xml:space="preserve">Credit Card charges paid by check from above </t>
  </si>
  <si>
    <t xml:space="preserve">   (other than P Card)</t>
  </si>
  <si>
    <t>OCTOBER  2020 Payroll</t>
  </si>
  <si>
    <t>SEPTEMBER 2020 TRS TEXNET Payment</t>
  </si>
  <si>
    <t>OCTOBER 2020 TRS Active Care Medical Payment</t>
  </si>
  <si>
    <t>IRS Tax Payment for OCTOBER 30TH</t>
  </si>
  <si>
    <t>Payroll Deductions for OCTOBER 30TH</t>
  </si>
  <si>
    <t xml:space="preserve">IRS Tax Payment for OCTOBER 15th </t>
  </si>
  <si>
    <t>Payroll Deductions for OCTOBER 15th</t>
  </si>
  <si>
    <r>
      <rPr>
        <b/>
        <sz val="10"/>
        <rFont val="Times New Roman"/>
        <family val="1"/>
      </rPr>
      <t>Harris County Department of Education</t>
    </r>
  </si>
  <si>
    <r>
      <rPr>
        <b/>
        <sz val="10"/>
        <rFont val="Times New Roman"/>
        <family val="1"/>
      </rPr>
      <t>Vendors with total aggregate payments of $50,000 or more in Fiscal Year 2020 as of October 31, 2020</t>
    </r>
  </si>
  <si>
    <r>
      <rPr>
        <b/>
        <sz val="10"/>
        <rFont val="Times New Roman"/>
        <family val="1"/>
      </rPr>
      <t>Vendor</t>
    </r>
  </si>
  <si>
    <r>
      <rPr>
        <b/>
        <sz val="8"/>
        <rFont val="Arial"/>
        <family val="2"/>
      </rPr>
      <t>Vendor number</t>
    </r>
  </si>
  <si>
    <r>
      <rPr>
        <b/>
        <sz val="8"/>
        <rFont val="Arial"/>
        <family val="2"/>
      </rPr>
      <t>Sum of payments</t>
    </r>
  </si>
  <si>
    <r>
      <rPr>
        <b/>
        <sz val="8"/>
        <rFont val="Arial"/>
        <family val="2"/>
      </rPr>
      <t>Description</t>
    </r>
  </si>
  <si>
    <r>
      <rPr>
        <b/>
        <sz val="8"/>
        <rFont val="Arial"/>
        <family val="2"/>
      </rPr>
      <t>Contract Type</t>
    </r>
  </si>
  <si>
    <r>
      <rPr>
        <sz val="8"/>
        <rFont val="Arial"/>
        <family val="2"/>
      </rPr>
      <t>DURA PIER FACILITIES SERVICES LTD</t>
    </r>
  </si>
  <si>
    <r>
      <rPr>
        <sz val="8"/>
        <rFont val="Times New Roman"/>
        <family val="1"/>
      </rPr>
      <t>Job # 17/020CG, 18/060JN,</t>
    </r>
  </si>
  <si>
    <r>
      <rPr>
        <sz val="8"/>
        <rFont val="Times New Roman"/>
        <family val="1"/>
      </rPr>
      <t>Facilities services</t>
    </r>
  </si>
  <si>
    <r>
      <rPr>
        <sz val="8"/>
        <rFont val="Arial"/>
        <family val="2"/>
      </rPr>
      <t>ENERGY FUTURE HOLDINGS CORP-DO NOT</t>
    </r>
  </si>
  <si>
    <r>
      <rPr>
        <sz val="8"/>
        <rFont val="Times New Roman"/>
        <family val="1"/>
      </rPr>
      <t>Service Agreement</t>
    </r>
  </si>
  <si>
    <r>
      <rPr>
        <sz val="8"/>
        <rFont val="Times New Roman"/>
        <family val="1"/>
      </rPr>
      <t>Utilities</t>
    </r>
  </si>
  <si>
    <r>
      <rPr>
        <sz val="8"/>
        <rFont val="Arial"/>
        <family val="2"/>
      </rPr>
      <t>ERC ENVIRONMENTAL &amp; CONST SERV INC</t>
    </r>
  </si>
  <si>
    <r>
      <rPr>
        <sz val="8"/>
        <rFont val="Times New Roman"/>
        <family val="1"/>
      </rPr>
      <t>Job # 19/042MJ</t>
    </r>
  </si>
  <si>
    <r>
      <rPr>
        <sz val="8"/>
        <rFont val="Times New Roman"/>
        <family val="1"/>
      </rPr>
      <t>Disaster Mitigation Commodities</t>
    </r>
  </si>
  <si>
    <r>
      <rPr>
        <sz val="8"/>
        <rFont val="Arial"/>
        <family val="2"/>
      </rPr>
      <t>HARRIS COUNTY TREASURER</t>
    </r>
  </si>
  <si>
    <r>
      <rPr>
        <sz val="8"/>
        <rFont val="Times New Roman"/>
        <family val="1"/>
      </rPr>
      <t>Security Service</t>
    </r>
  </si>
  <si>
    <r>
      <rPr>
        <sz val="8"/>
        <rFont val="Arial"/>
        <family val="2"/>
      </rPr>
      <t>KQC INVESTORS, LLC</t>
    </r>
  </si>
  <si>
    <r>
      <rPr>
        <sz val="8"/>
        <rFont val="Times New Roman"/>
        <family val="1"/>
      </rPr>
      <t>Lease Agreement</t>
    </r>
  </si>
  <si>
    <r>
      <rPr>
        <sz val="8"/>
        <rFont val="Times New Roman"/>
        <family val="1"/>
      </rPr>
      <t>Lease Agreement for Head Start</t>
    </r>
  </si>
  <si>
    <r>
      <rPr>
        <sz val="8"/>
        <rFont val="Arial"/>
        <family val="2"/>
      </rPr>
      <t>LABATT INSTITUTIONAL SUPPLY COMPANY</t>
    </r>
  </si>
  <si>
    <r>
      <rPr>
        <sz val="8"/>
        <rFont val="Times New Roman"/>
        <family val="1"/>
      </rPr>
      <t>Job # 16/029TJ-03</t>
    </r>
  </si>
  <si>
    <r>
      <rPr>
        <sz val="8"/>
        <rFont val="Times New Roman"/>
        <family val="1"/>
      </rPr>
      <t>Meals for Head Start</t>
    </r>
  </si>
  <si>
    <r>
      <rPr>
        <sz val="8"/>
        <rFont val="Arial"/>
        <family val="2"/>
      </rPr>
      <t>MCGRIFF SEIBELS &amp; WILLIAMS OF</t>
    </r>
  </si>
  <si>
    <r>
      <rPr>
        <sz val="8"/>
        <rFont val="Times New Roman"/>
        <family val="1"/>
      </rPr>
      <t>Job # 17/002LB</t>
    </r>
  </si>
  <si>
    <r>
      <rPr>
        <sz val="8"/>
        <rFont val="Times New Roman"/>
        <family val="1"/>
      </rPr>
      <t>HCDE Insurance</t>
    </r>
  </si>
  <si>
    <r>
      <rPr>
        <sz val="8"/>
        <rFont val="Arial"/>
        <family val="2"/>
      </rPr>
      <t>POWERSCHOOL GROUP LLC</t>
    </r>
  </si>
  <si>
    <r>
      <rPr>
        <sz val="8"/>
        <rFont val="Times New Roman"/>
        <family val="1"/>
      </rPr>
      <t>Invoice</t>
    </r>
  </si>
  <si>
    <r>
      <rPr>
        <sz val="8"/>
        <rFont val="Times New Roman"/>
        <family val="1"/>
      </rPr>
      <t>Sungard Annual maintenance renewal</t>
    </r>
  </si>
  <si>
    <r>
      <rPr>
        <sz val="8"/>
        <rFont val="Arial"/>
        <family val="2"/>
      </rPr>
      <t>PUBLIC AGENCY RETIREMENT SERVICES</t>
    </r>
  </si>
  <si>
    <r>
      <rPr>
        <sz val="8"/>
        <rFont val="Times New Roman"/>
        <family val="1"/>
      </rPr>
      <t>Payroll deduction</t>
    </r>
  </si>
  <si>
    <t>Description</t>
  </si>
  <si>
    <t>Beginning</t>
  </si>
  <si>
    <t>New</t>
  </si>
  <si>
    <t>Closed</t>
  </si>
  <si>
    <t>Total:</t>
  </si>
  <si>
    <t>BUDGET MANAGER</t>
  </si>
  <si>
    <r>
      <rPr>
        <sz val="10"/>
        <rFont val="Arial"/>
        <family val="2"/>
      </rPr>
      <t>Budget Manager
Codes</t>
    </r>
  </si>
  <si>
    <t>Division</t>
  </si>
  <si>
    <t>Adult Education</t>
  </si>
  <si>
    <t>Business Support Services</t>
  </si>
  <si>
    <t>Communications and Public Information</t>
  </si>
  <si>
    <t>Cooperative for Afterschool Enrichment</t>
  </si>
  <si>
    <t>Head Start</t>
  </si>
  <si>
    <t>Human Resources</t>
  </si>
  <si>
    <t>Client Engagement</t>
  </si>
  <si>
    <t>Research and Evaluation</t>
  </si>
  <si>
    <t>Center for Grants Development</t>
  </si>
  <si>
    <t>Educator Certification and Professional Advancement</t>
  </si>
  <si>
    <t>Center for Safe and Secure Schools</t>
  </si>
  <si>
    <t>Administration:</t>
  </si>
  <si>
    <t>Assistant Superintendent - Parker</t>
  </si>
  <si>
    <t>Assistant Superintendent- McLeod</t>
  </si>
  <si>
    <t>Special Assistant to the Superintendent</t>
  </si>
  <si>
    <t>Chief of Staff for the Superintendent</t>
  </si>
  <si>
    <t>Superintendent</t>
  </si>
  <si>
    <t>Executive Assistant to Board of Trustees</t>
  </si>
  <si>
    <t>Facilities:</t>
  </si>
  <si>
    <t>Facility Support Services</t>
  </si>
  <si>
    <t>Choice Facility Partners</t>
  </si>
  <si>
    <t>Gulf Coast Food Cooperative</t>
  </si>
  <si>
    <t>Instructional Support Services:</t>
  </si>
  <si>
    <t>Teaching and Learning Center Administration</t>
  </si>
  <si>
    <t>TLC - Special Populations</t>
  </si>
  <si>
    <t>TLC - Science</t>
  </si>
  <si>
    <t>TLC - Math</t>
  </si>
  <si>
    <t>TLC - English/Language Arts</t>
  </si>
  <si>
    <t>TLC - Special Projects</t>
  </si>
  <si>
    <t>Purchasing Services:</t>
  </si>
  <si>
    <t>Purchasing</t>
  </si>
  <si>
    <t>Schools Division:</t>
  </si>
  <si>
    <t>AB - East</t>
  </si>
  <si>
    <t>AB - West</t>
  </si>
  <si>
    <t>Highpoint - East</t>
  </si>
  <si>
    <t>Fortis Academy</t>
  </si>
  <si>
    <t>Special Education Therapy Services</t>
  </si>
  <si>
    <t>Special Schools Administration</t>
  </si>
  <si>
    <t>Technology:</t>
  </si>
  <si>
    <t>Chief Information Officer</t>
  </si>
  <si>
    <t>Records Management Services</t>
  </si>
  <si>
    <t>Texas Virtual Schools</t>
  </si>
  <si>
    <t>Procurement Card Report - September 2020</t>
  </si>
  <si>
    <r>
      <rPr>
        <b/>
        <sz val="12"/>
        <rFont val="Segoe UI"/>
        <family val="2"/>
      </rPr>
      <t>Procurement Card Report (P-Card)</t>
    </r>
  </si>
  <si>
    <r>
      <rPr>
        <b/>
        <sz val="12"/>
        <rFont val="Segoe UI"/>
        <family val="2"/>
      </rPr>
      <t>Vendor Payments Over $2,000</t>
    </r>
  </si>
  <si>
    <r>
      <rPr>
        <b/>
        <sz val="12"/>
        <rFont val="Segoe UI"/>
        <family val="2"/>
      </rPr>
      <t>September 1, 2019 to September 30, 2020</t>
    </r>
  </si>
  <si>
    <r>
      <rPr>
        <b/>
        <sz val="11"/>
        <rFont val="Calibri"/>
        <family val="2"/>
      </rPr>
      <t>*Highlighted items are newly added transactions for the current month</t>
    </r>
  </si>
  <si>
    <r>
      <rPr>
        <b/>
        <sz val="10"/>
        <rFont val="Segoe UI"/>
        <family val="2"/>
      </rPr>
      <t>Merchant Name</t>
    </r>
  </si>
  <si>
    <r>
      <rPr>
        <b/>
        <sz val="10"/>
        <rFont val="Segoe UI"/>
        <family val="2"/>
      </rPr>
      <t>Transactions</t>
    </r>
  </si>
  <si>
    <r>
      <rPr>
        <b/>
        <sz val="10"/>
        <rFont val="Segoe UI"/>
        <family val="2"/>
      </rPr>
      <t>Count</t>
    </r>
  </si>
  <si>
    <r>
      <rPr>
        <b/>
        <sz val="10"/>
        <rFont val="Segoe UI"/>
        <family val="2"/>
      </rPr>
      <t>Amount</t>
    </r>
  </si>
  <si>
    <r>
      <rPr>
        <b/>
        <sz val="11"/>
        <rFont val="Calibri"/>
        <family val="2"/>
      </rPr>
      <t>AMAZON</t>
    </r>
  </si>
  <si>
    <r>
      <rPr>
        <b/>
        <sz val="11"/>
        <rFont val="Calibri"/>
        <family val="2"/>
      </rPr>
      <t>BUTLER BUSINESS PRODUCTS</t>
    </r>
  </si>
  <si>
    <r>
      <rPr>
        <b/>
        <sz val="11"/>
        <rFont val="Calibri"/>
        <family val="2"/>
      </rPr>
      <t>COMCAST HOUSTON</t>
    </r>
  </si>
  <si>
    <r>
      <rPr>
        <b/>
        <sz val="11"/>
        <rFont val="Calibri"/>
        <family val="2"/>
      </rPr>
      <t>IDENTOGO -TX FINGERPRINTING SERVICE</t>
    </r>
  </si>
  <si>
    <r>
      <rPr>
        <b/>
        <sz val="11"/>
        <rFont val="Calibri"/>
        <family val="2"/>
      </rPr>
      <t>FELLOWES, INC.</t>
    </r>
  </si>
  <si>
    <r>
      <rPr>
        <b/>
        <sz val="11"/>
        <rFont val="Calibri"/>
        <family val="2"/>
      </rPr>
      <t>PEPBOYS STORE</t>
    </r>
  </si>
  <si>
    <r>
      <rPr>
        <b/>
        <sz val="11"/>
        <rFont val="Calibri"/>
        <family val="2"/>
      </rPr>
      <t>TASBO</t>
    </r>
  </si>
  <si>
    <r>
      <rPr>
        <b/>
        <sz val="11"/>
        <rFont val="Calibri"/>
        <family val="2"/>
      </rPr>
      <t>WALMART/SAM'S CLUB</t>
    </r>
  </si>
  <si>
    <r>
      <rPr>
        <b/>
        <sz val="11"/>
        <rFont val="Calibri"/>
        <family val="2"/>
      </rPr>
      <t>THE HOME DEPOT</t>
    </r>
  </si>
  <si>
    <r>
      <rPr>
        <sz val="10"/>
        <rFont val="Calibri"/>
        <family val="2"/>
      </rPr>
      <t>Total Vendor Charges &gt; $2,000</t>
    </r>
  </si>
  <si>
    <r>
      <rPr>
        <sz val="10"/>
        <rFont val="Calibri"/>
        <family val="2"/>
      </rPr>
      <t>Total Vendor Charges &lt; $2,000</t>
    </r>
  </si>
  <si>
    <r>
      <rPr>
        <b/>
        <sz val="10"/>
        <rFont val="Segoe UI"/>
        <family val="2"/>
      </rPr>
      <t>Total Year-to-Date Vendor Charges</t>
    </r>
  </si>
  <si>
    <t>HCDE Procurement Card Report</t>
  </si>
  <si>
    <t>October Statement</t>
  </si>
  <si>
    <t>001 - Superintendent's Office</t>
  </si>
  <si>
    <t>2020-09-09</t>
  </si>
  <si>
    <t>BUTLER BUSINESS PRODUC</t>
  </si>
  <si>
    <t>63990000</t>
  </si>
  <si>
    <t>General supplies</t>
  </si>
  <si>
    <t>2020-09-11</t>
  </si>
  <si>
    <t>HOUSTON NW CHAMBER</t>
  </si>
  <si>
    <t>64970000</t>
  </si>
  <si>
    <t>Annual membership dues</t>
  </si>
  <si>
    <t>2020-09-18</t>
  </si>
  <si>
    <t>HOUSTON CHRONICLE CIRC</t>
  </si>
  <si>
    <t>63290000</t>
  </si>
  <si>
    <t>Reading materials; 6 month subscription</t>
  </si>
  <si>
    <t>WM SUPERCENTER #5959</t>
  </si>
  <si>
    <t>64180000</t>
  </si>
  <si>
    <t>Meeting refreshments</t>
  </si>
  <si>
    <t>BESTBUYCOM806322057909</t>
  </si>
  <si>
    <t>2020-10-03</t>
  </si>
  <si>
    <t>COURTYARD AUSTIN PFLU</t>
  </si>
  <si>
    <t>64110000</t>
  </si>
  <si>
    <t>Employee travel lodging</t>
  </si>
  <si>
    <t>005 - Center for Safe and Secure Schools</t>
  </si>
  <si>
    <t>2020-09-07</t>
  </si>
  <si>
    <t>OFFICE DEPOT #416</t>
  </si>
  <si>
    <t>Supplies (Computer Cable)</t>
  </si>
  <si>
    <t>AMAZON.COM</t>
  </si>
  <si>
    <t>Credit for Supplies</t>
  </si>
  <si>
    <t>2020-09-10</t>
  </si>
  <si>
    <t>AMZN MKTP US*M461Z9C31</t>
  </si>
  <si>
    <t>Office Supplies (WebCam)</t>
  </si>
  <si>
    <t>2020-09-19</t>
  </si>
  <si>
    <t>AMZN MKTP US*M45DN1F70</t>
  </si>
  <si>
    <t>Supplies (Webcam for Computer)</t>
  </si>
  <si>
    <t>2020-09-25</t>
  </si>
  <si>
    <t>EIG*CONSTANTCONTACT.CO</t>
  </si>
  <si>
    <t>CSSS Constant Contact Subscription</t>
  </si>
  <si>
    <t>2020-09-27</t>
  </si>
  <si>
    <t>AMAZON.COM*M49Z65QH0</t>
  </si>
  <si>
    <t>Reading Material</t>
  </si>
  <si>
    <t>2020-09-28</t>
  </si>
  <si>
    <t>REGION 4 EDUCATION SER</t>
  </si>
  <si>
    <t>64940000</t>
  </si>
  <si>
    <t>Registration for Virtual Workshop for J. Andrews</t>
  </si>
  <si>
    <t>Registration Fee for C. Nickerson Virtual Training</t>
  </si>
  <si>
    <t>2020-09-29</t>
  </si>
  <si>
    <t>PAYPAL *HOUSTONAREA</t>
  </si>
  <si>
    <t>HAABSE Membership Dues for J. Andrews</t>
  </si>
  <si>
    <t>MHA HOUSTON</t>
  </si>
  <si>
    <t>Reg. Fee for C. Nickerson 5th Annual Conf. Virtual</t>
  </si>
  <si>
    <t>2020-09-30</t>
  </si>
  <si>
    <t>OFFICE DEPOT #1127</t>
  </si>
  <si>
    <t>Supplies</t>
  </si>
  <si>
    <t>OFFICE DEPOT #1080</t>
  </si>
  <si>
    <t>Supplies (Webcam)</t>
  </si>
  <si>
    <t>2020-10-02</t>
  </si>
  <si>
    <t>NATIONAL ALLIANCE OF B</t>
  </si>
  <si>
    <t>NABSE Membership Dues for J. Andrews</t>
  </si>
  <si>
    <t>64140000</t>
  </si>
  <si>
    <t>NABSE Virtual Conference Reg. for J. Andrews</t>
  </si>
  <si>
    <t>010 - Board of Trustees</t>
  </si>
  <si>
    <t>USPS PO 4801740017</t>
  </si>
  <si>
    <t>64980000</t>
  </si>
  <si>
    <t>Board meeting posting, mailed in</t>
  </si>
  <si>
    <t>2020-09-16</t>
  </si>
  <si>
    <t>ALONTI CAFE &amp; CATERING</t>
  </si>
  <si>
    <t>64150000</t>
  </si>
  <si>
    <t>Catering for board meeting</t>
  </si>
  <si>
    <t>011 - Assistant Superintendent-Parker</t>
  </si>
  <si>
    <t>2020-09-23</t>
  </si>
  <si>
    <t>AMAZON.COM*M41411251</t>
  </si>
  <si>
    <t>Supplies for J.Parker</t>
  </si>
  <si>
    <t>2020-09-24</t>
  </si>
  <si>
    <t>Lunch for Senior Director Business Meeting</t>
  </si>
  <si>
    <t>Hotel Expense/J. Parker-Equine SV, Georgetown TX</t>
  </si>
  <si>
    <t>Report date: 11/6/2020</t>
  </si>
  <si>
    <t>Page 1 of 22</t>
  </si>
  <si>
    <t>HCDE Procurement Card Report - October Statement</t>
  </si>
  <si>
    <t>012 - Assistant Superintendent-McLeod</t>
  </si>
  <si>
    <t>AMZN MKTP US*MU3VX2YS1</t>
  </si>
  <si>
    <t>Office Supplies for Education &amp; Enrichment</t>
  </si>
  <si>
    <t>2020-09-13</t>
  </si>
  <si>
    <t>AMZN MKTP US*M437V1Z11</t>
  </si>
  <si>
    <t>Supplies for Education &amp; Enrichment</t>
  </si>
  <si>
    <t>AMZN MKTP US*M47NT4Q20</t>
  </si>
  <si>
    <t>AMZN MKTP US*M403W3UH2</t>
  </si>
  <si>
    <t>JASON'S DELI TNY 028</t>
  </si>
  <si>
    <t>E &amp; E Team Meeting Lunch</t>
  </si>
  <si>
    <t>2020-10-04</t>
  </si>
  <si>
    <t>AMZN MKTP US*MK5AR6Z40</t>
  </si>
  <si>
    <t>Office Supplies</t>
  </si>
  <si>
    <t>AMZN MKTP US*MK56F0GL1</t>
  </si>
  <si>
    <t>014 - Alternative Teacher Certification</t>
  </si>
  <si>
    <t>business meeting meals - ECA - Lidia Zatopek</t>
  </si>
  <si>
    <t>2020-09-15</t>
  </si>
  <si>
    <t>AMAZON.COM*M49IU9O82</t>
  </si>
  <si>
    <t>Split - general supplies - ECA - Lidia Zatopek (23.1%)</t>
  </si>
  <si>
    <t>63910000</t>
  </si>
  <si>
    <t>Split - Instructional Material -ECA- Lidia Zatopek (76.9%)</t>
  </si>
  <si>
    <t>AMZN MKTP US*M45HY1WI1</t>
  </si>
  <si>
    <t>general supplies  - ECA - Lidia Zatopek</t>
  </si>
  <si>
    <t>EVENT* CSOTTE</t>
  </si>
  <si>
    <t>workshop reg &amp; fees  - ECA - Lidia Zatopek</t>
  </si>
  <si>
    <t>TASA AUTHNET</t>
  </si>
  <si>
    <t>membership dues &amp; licensing - ECA - Lidia Zatopek</t>
  </si>
  <si>
    <t>Page 2 of 22</t>
  </si>
  <si>
    <t>030 - Human Resources</t>
  </si>
  <si>
    <t>IDENTOGO - TX FINGERPR</t>
  </si>
  <si>
    <t>62990000</t>
  </si>
  <si>
    <t>Fingerprints for applicant</t>
  </si>
  <si>
    <t>Fingerprints for Applicant</t>
  </si>
  <si>
    <t>2020-09-12</t>
  </si>
  <si>
    <t>2020-09-14</t>
  </si>
  <si>
    <t>INDEED</t>
  </si>
  <si>
    <t>64960000</t>
  </si>
  <si>
    <t>Job posting advertisement - R. Torres</t>
  </si>
  <si>
    <t>USPS PO 4800340021</t>
  </si>
  <si>
    <t>Postage</t>
  </si>
  <si>
    <t>2020-09-17</t>
  </si>
  <si>
    <t>TXDPS CRIME RECS</t>
  </si>
  <si>
    <t>TXDPS Name-base search</t>
  </si>
  <si>
    <t>2020-09-21</t>
  </si>
  <si>
    <t>2020-09-22</t>
  </si>
  <si>
    <t>Fingerprint for applicant</t>
  </si>
  <si>
    <t>OFFICE DEPOT #1170</t>
  </si>
  <si>
    <t>Office supplies</t>
  </si>
  <si>
    <t>ZOOM.US 888-799-9666</t>
  </si>
  <si>
    <t>63970000</t>
  </si>
  <si>
    <t>tax refund for Zoom account purchase 7/28/20</t>
  </si>
  <si>
    <t>GREENSHEET MEDIA HOU D</t>
  </si>
  <si>
    <t>Job Posting advertisement - L. Nilon</t>
  </si>
  <si>
    <t>2020-09-26</t>
  </si>
  <si>
    <t>job posting advertisement - R. torres</t>
  </si>
  <si>
    <t>HRWEBADVISOR.COM</t>
  </si>
  <si>
    <t>Workshop registration - N. Truitt</t>
  </si>
  <si>
    <t>AMZN MKTP US*MK2MX8O01</t>
  </si>
  <si>
    <t>AMZN MKTP US*MK8F864I1</t>
  </si>
  <si>
    <t>64950000</t>
  </si>
  <si>
    <t>Service award supplies</t>
  </si>
  <si>
    <t>AMZN MKTP US*MK76D7F91</t>
  </si>
  <si>
    <t>TXDPS name-base search</t>
  </si>
  <si>
    <t>TX EDUCATN AGY CERT</t>
  </si>
  <si>
    <t>TEA Certification renewal</t>
  </si>
  <si>
    <t>2020-10-01</t>
  </si>
  <si>
    <t>Job Posting Advertisement - R. Torres</t>
  </si>
  <si>
    <t>Page 3 of 22</t>
  </si>
  <si>
    <t>050 - Business Support Services</t>
  </si>
  <si>
    <t>SUPERIOR PRESS INC</t>
  </si>
  <si>
    <t>New Check Deposit Scanner</t>
  </si>
  <si>
    <t>New Check Deposit Scanner sales tax credit</t>
  </si>
  <si>
    <t>DR.AMEZCUA MONTHLY SUBSC ZOOM WEB CONF. SYSTEM</t>
  </si>
  <si>
    <t>AMAZON PRIME*M45JN9AD2</t>
  </si>
  <si>
    <t>64990000</t>
  </si>
  <si>
    <t>DISPUTE WITH AMAZON</t>
  </si>
  <si>
    <t>CHICK-FIL-A #02820</t>
  </si>
  <si>
    <t>CREDIT WRONG ITEM CHARGED ON CARD</t>
  </si>
  <si>
    <t>PROJECT MANAGEMENT INTERVIEW BUS LUNCH</t>
  </si>
  <si>
    <t>AICPA  *ORDER</t>
  </si>
  <si>
    <t>AICPA MEMBERSHIP RENEWAL FOR DR.AMEZCUA</t>
  </si>
  <si>
    <t>AMZN MKTP US*M40CN7PM0</t>
  </si>
  <si>
    <t>SPEAKER FOR DR.AMEZCUA USE FOR ZOOM MEETINGS</t>
  </si>
  <si>
    <t>LITTLE CAESARS 4608</t>
  </si>
  <si>
    <t>GRANT AND CONTRACT PROCESSING MONITORING PROC MTG</t>
  </si>
  <si>
    <t>Page 4 of 22</t>
  </si>
  <si>
    <t>083 - Facilities Support Services</t>
  </si>
  <si>
    <t>2020-09-08</t>
  </si>
  <si>
    <t>UBREAKIFIX</t>
  </si>
  <si>
    <t>62560000</t>
  </si>
  <si>
    <t>Cell phone screen replacement- Facilities</t>
  </si>
  <si>
    <t>883-PEPBOYS</t>
  </si>
  <si>
    <t>63170000</t>
  </si>
  <si>
    <t>vehicle parts unit 19-Facilities</t>
  </si>
  <si>
    <t>UNITED REFRIG BR #83</t>
  </si>
  <si>
    <t>63190000</t>
  </si>
  <si>
    <t>Maintenance supplies - Facilities</t>
  </si>
  <si>
    <t>FASTSIGNS #12201</t>
  </si>
  <si>
    <t>63150000</t>
  </si>
  <si>
    <t>Buildings supplies - Irvington</t>
  </si>
  <si>
    <t>TASBO</t>
  </si>
  <si>
    <t>Membership for P. Bilski - Facilities</t>
  </si>
  <si>
    <t>Membership for TASBO - Facilities</t>
  </si>
  <si>
    <t>OFFICE DEPOT #495</t>
  </si>
  <si>
    <t>purchase made for office supplies</t>
  </si>
  <si>
    <t>CITY SUPPLY COMPANY, I</t>
  </si>
  <si>
    <t>Building supplies - NPO</t>
  </si>
  <si>
    <t>TEXXCO FOOD MART</t>
  </si>
  <si>
    <t>63110000</t>
  </si>
  <si>
    <t>Gas unit 32 -Facilities</t>
  </si>
  <si>
    <t>THE HOME DEPOT 577</t>
  </si>
  <si>
    <t>THE HOME DEPOT #0577</t>
  </si>
  <si>
    <t>Maintenance supplies</t>
  </si>
  <si>
    <t>AMZN MKTP US*MU0BP05B0</t>
  </si>
  <si>
    <t>Desk for mailroom</t>
  </si>
  <si>
    <t>ONE STOP MUFFLER SHOP</t>
  </si>
  <si>
    <t>62470000</t>
  </si>
  <si>
    <t>Inspection unit 45 - Facilities</t>
  </si>
  <si>
    <t>JOHNSTONE SUPPLY OF HO</t>
  </si>
  <si>
    <t>Building supplies - 626 Lindale</t>
  </si>
  <si>
    <t>HOUSTON PERMITTING CTR</t>
  </si>
  <si>
    <t>Licensing for L. Faust</t>
  </si>
  <si>
    <t>Inspection unit 44 - Facilities</t>
  </si>
  <si>
    <t>Inspection unit 8 - Facilities</t>
  </si>
  <si>
    <t>Vehicle parts unit 48- Facilities</t>
  </si>
  <si>
    <t>Vehicle parts 44 -Facilities</t>
  </si>
  <si>
    <t>PPG PAINTS 9621</t>
  </si>
  <si>
    <t>JOHNSON SUPPLY   N SHE</t>
  </si>
  <si>
    <t>Bldg supplies for 6300 Irvington</t>
  </si>
  <si>
    <t>AMZN MKTP US*MU1WT4HI0</t>
  </si>
  <si>
    <t>Supplies for the board room</t>
  </si>
  <si>
    <t>SHERWIN WILLIAMS 70706</t>
  </si>
  <si>
    <t>CITY OF HOUSTON ADMIN</t>
  </si>
  <si>
    <t>64920000</t>
  </si>
  <si>
    <t>Permit for NPO - Facilities</t>
  </si>
  <si>
    <t>CHASE - CITY OF HOUSTO</t>
  </si>
  <si>
    <t>Convenience fee for permit- Facilities</t>
  </si>
  <si>
    <t>H.L. FLAKE COMPANY</t>
  </si>
  <si>
    <t>Maintenance suppling - Facilities</t>
  </si>
  <si>
    <t>for desk shields purchased for ABS West, Covid 19</t>
  </si>
  <si>
    <t>TURNER'S HARDWARE</t>
  </si>
  <si>
    <t>Maintenances supplies - Facilities</t>
  </si>
  <si>
    <t>SUNOCO 0803339100  QPS</t>
  </si>
  <si>
    <t>Gas unit 45 - Facilities</t>
  </si>
  <si>
    <t>THE HOME DEPOT #6985</t>
  </si>
  <si>
    <t>credit/return - Facilities</t>
  </si>
  <si>
    <t>CHICK-FIL-A #03184</t>
  </si>
  <si>
    <t>Facilities Planning Meeting</t>
  </si>
  <si>
    <t>HARRIS COUNTY TX - SCA</t>
  </si>
  <si>
    <t>Vehicle(s) Registration - Facilities</t>
  </si>
  <si>
    <t>Conv./processing fee - Facilities</t>
  </si>
  <si>
    <t>Inspection unit 47 - Facilities</t>
  </si>
  <si>
    <t>GRAINGER</t>
  </si>
  <si>
    <t>THE HOME DEPOT #6507</t>
  </si>
  <si>
    <t>O'REILLY AUTO PARTS 40</t>
  </si>
  <si>
    <t>SUMMIT ELECTRIC SUPPLY</t>
  </si>
  <si>
    <t>building supplies - 626 Lindale</t>
  </si>
  <si>
    <t>SPENCER FLORABUNDA LLC</t>
  </si>
  <si>
    <t>Rental for plants for Board Mtg</t>
  </si>
  <si>
    <t>Inspection unit 48 - Facilities</t>
  </si>
  <si>
    <t>1529 INSCO HOUSTON</t>
  </si>
  <si>
    <t>Page 5 of 22</t>
  </si>
  <si>
    <t>SAMS CLUB RENEWAL</t>
  </si>
  <si>
    <t>Membership for HCDE</t>
  </si>
  <si>
    <t>EXXONMOBIL    47938329</t>
  </si>
  <si>
    <t>Inspection unit 31 - Facilities</t>
  </si>
  <si>
    <t>Vehicle parts - Facilities</t>
  </si>
  <si>
    <t>THE HOME DEPOT #0569</t>
  </si>
  <si>
    <t>HOUSTON PERMITTING CEN</t>
  </si>
  <si>
    <t>Permit 6300 Irvington - Facilities</t>
  </si>
  <si>
    <t>Permit 805 Caplin - Facilities</t>
  </si>
  <si>
    <t>Permit 626 Lindale - Facilities</t>
  </si>
  <si>
    <t>2020-09-20</t>
  </si>
  <si>
    <t>AMZN MKTP US*M455D6HI1</t>
  </si>
  <si>
    <t>Misc supplies for Facilities</t>
  </si>
  <si>
    <t>Split - Maintenance supplies - Facilities (50%)</t>
  </si>
  <si>
    <t>C OF H SOLID WASTE MGT</t>
  </si>
  <si>
    <t>Building permit -</t>
  </si>
  <si>
    <t>AMZN MKTP US*M48974JD0</t>
  </si>
  <si>
    <t>Building supplies - NPo</t>
  </si>
  <si>
    <t>Gas unit 31 - Facilities</t>
  </si>
  <si>
    <t>Vehicle parts unit 39 - Facilities</t>
  </si>
  <si>
    <t>HARBOR FREIGHT TOOLS 5</t>
  </si>
  <si>
    <t>HOUSTON FREIGHTLINER P</t>
  </si>
  <si>
    <t>Vehicle part unit 42 - Facilities</t>
  </si>
  <si>
    <t>Inspection unit 42 -Facilities</t>
  </si>
  <si>
    <t>Vehicle parts unit 28 - Facilities</t>
  </si>
  <si>
    <t>Building supplies - 626</t>
  </si>
  <si>
    <t>HCTRA EZ TAG ONLINE</t>
  </si>
  <si>
    <t>Tolls for unit 9 - Facilities</t>
  </si>
  <si>
    <t>Toll for unit 9 - Facilities</t>
  </si>
  <si>
    <t>LOWES #01145*</t>
  </si>
  <si>
    <t>Split - Maintenance supplies - Facilities (85.79%)</t>
  </si>
  <si>
    <t>gas unit 5 - Facilities</t>
  </si>
  <si>
    <t>TOMMIE VAUGHN PARTS</t>
  </si>
  <si>
    <t>Vehicle parts unit 5 - Facilities</t>
  </si>
  <si>
    <t>Vehicle parts unit 33 - Facilities</t>
  </si>
  <si>
    <t>CHEVRON 0357951</t>
  </si>
  <si>
    <t>AMZN MKTP US*M40JX9WI1</t>
  </si>
  <si>
    <t>Misc maintenance supplies</t>
  </si>
  <si>
    <t>THE HOME DEPOT #6509</t>
  </si>
  <si>
    <t>Building supplies - 6300 Irvington</t>
  </si>
  <si>
    <t>AMZN MKTP US*MK03F2O11</t>
  </si>
  <si>
    <t>Laptop supplies</t>
  </si>
  <si>
    <t>EXXONMOBIL    47943683</t>
  </si>
  <si>
    <t>Gas-Rental - Facilities</t>
  </si>
  <si>
    <t>PENSKE TRK LSG 626510</t>
  </si>
  <si>
    <t>62660000</t>
  </si>
  <si>
    <t>Rent van/truck - Facilities</t>
  </si>
  <si>
    <t>THE HOME DEPOT #6510</t>
  </si>
  <si>
    <t>Return/Credit - 626 Lindale</t>
  </si>
  <si>
    <t>Vacuum Breaker Repair Kit</t>
  </si>
  <si>
    <t>AMZN MKTP US*M440X1UA0</t>
  </si>
  <si>
    <t>Page 6 of 22</t>
  </si>
  <si>
    <t>JOHNSON SUPPLY PASADEN</t>
  </si>
  <si>
    <t>Split - Maintenance supplies - Facilities (6.61%)</t>
  </si>
  <si>
    <t>LOWES #00681*</t>
  </si>
  <si>
    <t>CHEVRON 0306260</t>
  </si>
  <si>
    <t>Gas unit 42 - Facilities</t>
  </si>
  <si>
    <t>Inspection unit 30 - Facilities</t>
  </si>
  <si>
    <t>EXXONMOBIL    48171854</t>
  </si>
  <si>
    <t>Gas unit 32 - Facilities</t>
  </si>
  <si>
    <t>RPE-100-A/R2</t>
  </si>
  <si>
    <t>Building permit - 6300 Irvington</t>
  </si>
  <si>
    <t>084 - Facilities Operations</t>
  </si>
  <si>
    <t>Building supplies - Highpoint East</t>
  </si>
  <si>
    <t>Building supplies - ABS West</t>
  </si>
  <si>
    <t>Building supplies - Fortis</t>
  </si>
  <si>
    <t>building supplies - ABS West</t>
  </si>
  <si>
    <t>THE HOME DEPOT 6510</t>
  </si>
  <si>
    <t>Refund over charged - Fortis</t>
  </si>
  <si>
    <t>SHERWIN WILLIAMS 70745</t>
  </si>
  <si>
    <t>STERLINGTON MEDICAL</t>
  </si>
  <si>
    <t>Building supplies - ABS East</t>
  </si>
  <si>
    <t>MAPP CASTER &amp; SUPPLY</t>
  </si>
  <si>
    <t>AMZN MKTP US*M461D0GO1</t>
  </si>
  <si>
    <t>THE HOME DEPOT 6501</t>
  </si>
  <si>
    <t>Bldg supplies for ABS West</t>
  </si>
  <si>
    <t>ACE ELECTRONICS</t>
  </si>
  <si>
    <t>Permit- ABS East</t>
  </si>
  <si>
    <t>Buildings supplies - ABS West</t>
  </si>
  <si>
    <t>building supplies - Fortis</t>
  </si>
  <si>
    <t>SETON IDENTIFICATION P</t>
  </si>
  <si>
    <t>AMZN MKTP US*M46129UW2</t>
  </si>
  <si>
    <t>AMZN MKTP US*MK2D95O41</t>
  </si>
  <si>
    <t>Blower for HP East</t>
  </si>
  <si>
    <t>63180000</t>
  </si>
  <si>
    <t>Custodial supplies for HP East</t>
  </si>
  <si>
    <t>Page 7 of 22</t>
  </si>
  <si>
    <t>089 - Choice Facility Partners</t>
  </si>
  <si>
    <t>HUBSPOT INC.</t>
  </si>
  <si>
    <t>Subscription for CRM usage-Choice Partners</t>
  </si>
  <si>
    <t>J. HARDING &amp; CO</t>
  </si>
  <si>
    <t>Promotional shirts</t>
  </si>
  <si>
    <t>BESTBUYCOM806322855541</t>
  </si>
  <si>
    <t>Cameras for CP team</t>
  </si>
  <si>
    <t>TASBO ANNUAL MEMBERSHIP RENEWAL</t>
  </si>
  <si>
    <t>BESTBUYCOM806329598743</t>
  </si>
  <si>
    <t>BESTBUYCOM806332204730</t>
  </si>
  <si>
    <t>BESTBUYCOM806332205852</t>
  </si>
  <si>
    <t>Wireless keyboard for KN</t>
  </si>
  <si>
    <t>089 - Choice Partners</t>
  </si>
  <si>
    <t>Tasbo annual membership dues - SKendrick</t>
  </si>
  <si>
    <t>FORWARD TIMES PUBLISHI</t>
  </si>
  <si>
    <t>Legal Notice for Bid</t>
  </si>
  <si>
    <t>BESTBUYCOM806313050627</t>
  </si>
  <si>
    <t>Web Cams for Virtual Meetings/Conferences, Etc.</t>
  </si>
  <si>
    <t>TASBO Purch Academy &amp; School Ops Conf - SKendrick</t>
  </si>
  <si>
    <t>TASBO Membership Renewal- Mary L. Causey</t>
  </si>
  <si>
    <t>TASBO Membership Renewal- Sandra Kay Vorish</t>
  </si>
  <si>
    <t>TASBO Membership Renewal- Faye Y. Johnson</t>
  </si>
  <si>
    <t>TASBO CTSBO Certification_Faye Y. Johnson</t>
  </si>
  <si>
    <t>RIO GRANDE VALLEY PURC</t>
  </si>
  <si>
    <t>62650000</t>
  </si>
  <si>
    <t>ISM RGV Timeline/Summer 2020 Exhibitor Booth</t>
  </si>
  <si>
    <t>2020 School Operations Conference-Virtual</t>
  </si>
  <si>
    <t>TEXAS ASSN SCHOOL BOAR</t>
  </si>
  <si>
    <t>2020 TASA/TASB Conference - SKendrick</t>
  </si>
  <si>
    <t>TASBO Membership Renewal- Kristi Nichols</t>
  </si>
  <si>
    <t>090 - Technology Support Services</t>
  </si>
  <si>
    <t>GUITAR CENTER #498</t>
  </si>
  <si>
    <t>Microphones for Board Meeting</t>
  </si>
  <si>
    <t>TYPEFORM S.L</t>
  </si>
  <si>
    <t>63970001</t>
  </si>
  <si>
    <t>Monthly Software Renewal</t>
  </si>
  <si>
    <t>OFFICE DEPOT #2809</t>
  </si>
  <si>
    <t>AMZN MKTP US*MU39419R0</t>
  </si>
  <si>
    <t>COMCAST HOUSTON</t>
  </si>
  <si>
    <t>62590000</t>
  </si>
  <si>
    <t>Comcast Business</t>
  </si>
  <si>
    <t>AMZN MKTP US*M489H1JZ0</t>
  </si>
  <si>
    <t>STAPLES       00114983</t>
  </si>
  <si>
    <t>092 - Marketing Services</t>
  </si>
  <si>
    <t>Computer connection eqmt for monitor</t>
  </si>
  <si>
    <t>Toner for JWachs printer</t>
  </si>
  <si>
    <t>Page 8 of 22</t>
  </si>
  <si>
    <t>093 - Chief Information Officer</t>
  </si>
  <si>
    <t>Monthly Zoom fee</t>
  </si>
  <si>
    <t>Online newspaper subscription for D.Clark</t>
  </si>
  <si>
    <t>094 - External Relations</t>
  </si>
  <si>
    <t>USPS PO 4800390043</t>
  </si>
  <si>
    <t>Postage for PIR 3rd Party Notification</t>
  </si>
  <si>
    <t>USPS PO 4801790029</t>
  </si>
  <si>
    <t>Envelopes for 3rd party notifications</t>
  </si>
  <si>
    <t>Reading materials</t>
  </si>
  <si>
    <t>098 - Department Wide</t>
  </si>
  <si>
    <t>PETER MILLAR AUSTIN</t>
  </si>
  <si>
    <t>Promotional Items</t>
  </si>
  <si>
    <t>HOMEDEPOT.COM</t>
  </si>
  <si>
    <t>63990020</t>
  </si>
  <si>
    <t>Water Coolers for Irvington/Westview</t>
  </si>
  <si>
    <t>Credit for Promotional Items</t>
  </si>
  <si>
    <t>Water cooler - COVID</t>
  </si>
  <si>
    <t>Promotional Item</t>
  </si>
  <si>
    <t>Water Coolers for Irvington</t>
  </si>
  <si>
    <t>LONE STAR COLLEGE</t>
  </si>
  <si>
    <t>Sponsorship</t>
  </si>
  <si>
    <t>Water coolers for NPO - COVID</t>
  </si>
  <si>
    <t>111 - Therapy Services</t>
  </si>
  <si>
    <t>TPTA CCAP</t>
  </si>
  <si>
    <t>TPTA Application Fee</t>
  </si>
  <si>
    <t>Email blast for job recruitment</t>
  </si>
  <si>
    <t>BESTBUYCOM485</t>
  </si>
  <si>
    <t>Supplies needed for virtual meetings and trainings</t>
  </si>
  <si>
    <t>Page 9 of 22</t>
  </si>
  <si>
    <t>131 - ABC East</t>
  </si>
  <si>
    <t>USPS PO 4813700023</t>
  </si>
  <si>
    <t>Postage for parents/students</t>
  </si>
  <si>
    <t>SAMS CLUB #4769</t>
  </si>
  <si>
    <t>to buy more PPE - gloves and tissue</t>
  </si>
  <si>
    <t>WAL-MART #5612</t>
  </si>
  <si>
    <t>Water for students part of COVID</t>
  </si>
  <si>
    <t>Postage for Students/Parents</t>
  </si>
  <si>
    <t>OFFICEMAX/DEPOT 6166</t>
  </si>
  <si>
    <t>Items needed for Boys Town Student Program</t>
  </si>
  <si>
    <t>Postage to mail items to parents/students</t>
  </si>
  <si>
    <t>TARGET        00013367</t>
  </si>
  <si>
    <t>Refreshments for teachers</t>
  </si>
  <si>
    <t>Return - the cord did not fit the monitor</t>
  </si>
  <si>
    <t>USPS PO 4801240047</t>
  </si>
  <si>
    <t>POPEYES 13458</t>
  </si>
  <si>
    <t>Professional Learning Community</t>
  </si>
  <si>
    <t>Yoga mats and other PE equipment for class</t>
  </si>
  <si>
    <t>WAL-MART #2718</t>
  </si>
  <si>
    <t>Calculators and water for students</t>
  </si>
  <si>
    <t>LOWES #01570*</t>
  </si>
  <si>
    <t>two 100 foot extension cords</t>
  </si>
  <si>
    <t>postage for students/parents</t>
  </si>
  <si>
    <t>CHICK-FIL-A #03071</t>
  </si>
  <si>
    <t>Professional Learning Community - PD for staff</t>
  </si>
  <si>
    <t>Calculators for students &amp; wireless mic for PE</t>
  </si>
  <si>
    <t>postage to parents/students</t>
  </si>
  <si>
    <t>postage for parents/students</t>
  </si>
  <si>
    <t>SAMSCLUB #8244</t>
  </si>
  <si>
    <t>PPE for COVID-19</t>
  </si>
  <si>
    <t>postage for students and parents</t>
  </si>
  <si>
    <t>H-E-B #540</t>
  </si>
  <si>
    <t>Water for touchless cooler</t>
  </si>
  <si>
    <t>63410000</t>
  </si>
  <si>
    <t>Student lunch - HISD closed due to COVID-19</t>
  </si>
  <si>
    <t>ice packs for nurse</t>
  </si>
  <si>
    <t>food for students - HISD Closed due to hurricane</t>
  </si>
  <si>
    <t>KROGER #740</t>
  </si>
  <si>
    <t>Breakfast for students - HISD Closed due to COVID-</t>
  </si>
  <si>
    <t>computer chargers for teachers and monitor adaptor</t>
  </si>
  <si>
    <t>BEST BUY      00002337</t>
  </si>
  <si>
    <t>chargers for laptops</t>
  </si>
  <si>
    <t>lunch for students</t>
  </si>
  <si>
    <t>H-E-B #745</t>
  </si>
  <si>
    <t>breakfast for students - HISD did not deliver</t>
  </si>
  <si>
    <t>glucometer and blood pressure cuff</t>
  </si>
  <si>
    <t>LITTLE CAESARS 4591</t>
  </si>
  <si>
    <t>lunch for students - HISD not provided</t>
  </si>
  <si>
    <t>Page 10 of 22</t>
  </si>
  <si>
    <t>132 - ABC West</t>
  </si>
  <si>
    <t>SAMS CLUB #8245</t>
  </si>
  <si>
    <t>Boys Town Trading Store/rewards for students</t>
  </si>
  <si>
    <t>General Supplies</t>
  </si>
  <si>
    <t>USPS PO 4803740028</t>
  </si>
  <si>
    <t>Certified Mail for Parents &amp; Students</t>
  </si>
  <si>
    <t>USPS PO 4803720060</t>
  </si>
  <si>
    <t>Certified Mail for Parents</t>
  </si>
  <si>
    <t>63980000</t>
  </si>
  <si>
    <t>Food for Classroom</t>
  </si>
  <si>
    <t>KING DOLLAR #23</t>
  </si>
  <si>
    <t>SAMSCLUB #8245</t>
  </si>
  <si>
    <t>Boys Town Trading Store/ rewards for students</t>
  </si>
  <si>
    <t>99 CENTS ONLY STORES 2</t>
  </si>
  <si>
    <t>Boys Town Trading Store</t>
  </si>
  <si>
    <t>General Supplies for the Staff</t>
  </si>
  <si>
    <t>DOLLARTREE</t>
  </si>
  <si>
    <t>KROGER #735</t>
  </si>
  <si>
    <t>NANCY QS SUPERMART</t>
  </si>
  <si>
    <t>ABS-West Gas Fill Out for the Bus</t>
  </si>
  <si>
    <t>PINEY POINT</t>
  </si>
  <si>
    <t>Boys Town Rewards for Trading Store for Students</t>
  </si>
  <si>
    <t>SAMSCLUB #4769</t>
  </si>
  <si>
    <t>WAL-MART #1103</t>
  </si>
  <si>
    <t>USPS PO 4801500411</t>
  </si>
  <si>
    <t>CHEVRON 0357737</t>
  </si>
  <si>
    <t>ABS-West Gas Fill Out for the Van</t>
  </si>
  <si>
    <t>WM SUPERCENTER #849</t>
  </si>
  <si>
    <t>WM SUPERCENTER #3213</t>
  </si>
  <si>
    <t>WAL-MART #3213</t>
  </si>
  <si>
    <t>Page 11 of 22</t>
  </si>
  <si>
    <t>CAVENDERS BOOT #21</t>
  </si>
  <si>
    <t>Certified Mail for parents</t>
  </si>
  <si>
    <t>WM SUPERCENTER #2066</t>
  </si>
  <si>
    <t>SQ *THERAPY SUPPLY HOU</t>
  </si>
  <si>
    <t>Medical Gloves for Life Skills Student</t>
  </si>
  <si>
    <t>KRONBERG FLAG FLAGPOLE</t>
  </si>
  <si>
    <t>WAL-MART #3584</t>
  </si>
  <si>
    <t>Van Fill Up for ABS West</t>
  </si>
  <si>
    <t>Refund Boys Town Rewards for Trading Store for Stu</t>
  </si>
  <si>
    <t>USPS PO 4803760057</t>
  </si>
  <si>
    <t>HHD EHD CONSUMER HEALT</t>
  </si>
  <si>
    <t>Registration &amp; Workshop Food Service</t>
  </si>
  <si>
    <t>Supplies for Life Skills Student</t>
  </si>
  <si>
    <t>WM SUPERCENTER #3584</t>
  </si>
  <si>
    <t>MICRO CENTER HOUSTON</t>
  </si>
  <si>
    <t>General Supplies for staff</t>
  </si>
  <si>
    <t>CI CIS #835</t>
  </si>
  <si>
    <t>Boys Town Rewards for for Students</t>
  </si>
  <si>
    <t>General Supplies Credit for tax refund item $19.44</t>
  </si>
  <si>
    <t>Page 12 of 22</t>
  </si>
  <si>
    <t>190 - Technology Cloud Project</t>
  </si>
  <si>
    <t>IN *J.COLE PRODUCTIONS</t>
  </si>
  <si>
    <t>Graphics for Podcasts</t>
  </si>
  <si>
    <t>ADOBE ACROPRO SUBS</t>
  </si>
  <si>
    <t>ADOBE ACROPRO SUBS MONTHLY FEE</t>
  </si>
  <si>
    <t>AMZN MKTP US</t>
  </si>
  <si>
    <t>CREDIT - Office Desk for Home Office (returned)</t>
  </si>
  <si>
    <t>AMZN MKTP US*MU1S28Y11</t>
  </si>
  <si>
    <t>Podcast Equipment, Wall Calendar</t>
  </si>
  <si>
    <t>BITLY.COM</t>
  </si>
  <si>
    <t>Bitly one month subscription</t>
  </si>
  <si>
    <t>ZOOM.US</t>
  </si>
  <si>
    <t>ZOOM Standard Biz Monthly, Zoom Rooms Monthly</t>
  </si>
  <si>
    <t>AMZN MKTP US*M40KL92L2</t>
  </si>
  <si>
    <t>Office supplies for DEI director/FSA</t>
  </si>
  <si>
    <t>CANVA* 02831-8598070</t>
  </si>
  <si>
    <t>Graphic Design for Podcast Website</t>
  </si>
  <si>
    <t>AMZN MKTP US*MK4689ON0</t>
  </si>
  <si>
    <t>Split - Office supplies for Admin. Assistant DEI (33.33%)</t>
  </si>
  <si>
    <t>ADOBE  *800-833-6687</t>
  </si>
  <si>
    <t>Adobe ID account login - Access Adobe products</t>
  </si>
  <si>
    <t>201 - Adult Education</t>
  </si>
  <si>
    <t>Refreshments-Daily Staff Mtg-COVID 19 Return</t>
  </si>
  <si>
    <t>EXTRA SPACE 0521</t>
  </si>
  <si>
    <t>62680000</t>
  </si>
  <si>
    <t>Storage of office furniture and materials</t>
  </si>
  <si>
    <t>General Supplies for Training/Testing</t>
  </si>
  <si>
    <t>OFFICEMAX/DEPOT 6782</t>
  </si>
  <si>
    <t>Purchase of General Supplies - Return to Office</t>
  </si>
  <si>
    <t>Refreshments for Training/Testing Orientation</t>
  </si>
  <si>
    <t>WM SUPERCENTER #3640</t>
  </si>
  <si>
    <t>AMZN MKTP US*MK1VZ7TC2</t>
  </si>
  <si>
    <t>63990021</t>
  </si>
  <si>
    <t>Purchase of General Supplies</t>
  </si>
  <si>
    <t>301 - ISS-Division Wide</t>
  </si>
  <si>
    <t>AMZN MKTP US*M43Y88O41</t>
  </si>
  <si>
    <t>Webcam for Financial Assistant</t>
  </si>
  <si>
    <t>Tax Refund for backpack</t>
  </si>
  <si>
    <t>Page 13 of 22</t>
  </si>
  <si>
    <t>302 - ISS-Math</t>
  </si>
  <si>
    <t>AMZN MKTP US*MK8D174Z2</t>
  </si>
  <si>
    <t>Webcam for video Conf. for math director</t>
  </si>
  <si>
    <t>Split - Office supplies for Admin. Assistant Math (33.33%)</t>
  </si>
  <si>
    <t>AMZN MKTP US*MK5YN6EB1</t>
  </si>
  <si>
    <t>Monitor Stand Riser for math director</t>
  </si>
  <si>
    <t>AMZN MKTP US*MK46K7CI0</t>
  </si>
  <si>
    <t>Lenovo Thinkpad dock for math director</t>
  </si>
  <si>
    <t>303 - ISS-Science</t>
  </si>
  <si>
    <t>NATIONAL SCIENCE TEACH</t>
  </si>
  <si>
    <t>Nat. Science Teacher Assoc. membership</t>
  </si>
  <si>
    <t>AMZN MKTP US*M41YQ3WT2</t>
  </si>
  <si>
    <t>Monitor science director</t>
  </si>
  <si>
    <t>AMAZON.COM*MK2E604J1</t>
  </si>
  <si>
    <t>Office supplies for science director</t>
  </si>
  <si>
    <t>AMZN MKTP US*MK0TE9JF1</t>
  </si>
  <si>
    <t>Reading research materials for future workshops</t>
  </si>
  <si>
    <t>Split - Office supplies for Admin. Assistant Scien (33.34%)</t>
  </si>
  <si>
    <t>304 - ISS-Bilingual</t>
  </si>
  <si>
    <t>Refund for taxes charged on Sept 2020 Zoom Invoice</t>
  </si>
  <si>
    <t>Easel Whiteboard for TLC workshops.</t>
  </si>
  <si>
    <t>AMAZON.COM*M44LF6NT2</t>
  </si>
  <si>
    <t>2 reading books for TLC director.</t>
  </si>
  <si>
    <t>AMAZON.COM*MU1K30I90</t>
  </si>
  <si>
    <t>Book - Achieving Equity &amp; Excellence</t>
  </si>
  <si>
    <t>Standard monthly Zoom fee for TLC virtual workshop</t>
  </si>
  <si>
    <t>AMAZON.COM*M40N62G90</t>
  </si>
  <si>
    <t>Reading book for TLC director.</t>
  </si>
  <si>
    <t>AMZN MKTP US*M45B37Q12</t>
  </si>
  <si>
    <t>HD Webcam with microphone (2)</t>
  </si>
  <si>
    <t>AMZN MKTP US*M41AX4810</t>
  </si>
  <si>
    <t>3-port USB and 4-port USB with LED Power switches.</t>
  </si>
  <si>
    <t>AMZN MKTP US*MK6RD8OF1</t>
  </si>
  <si>
    <t>Webcam HD, USB PC webcam with microphone.</t>
  </si>
  <si>
    <t>TASA Membership 2020-2021 fee.</t>
  </si>
  <si>
    <t>Page 14 of 22</t>
  </si>
  <si>
    <t>307 - ISS-English Language Arts</t>
  </si>
  <si>
    <t>AMZN MKTP US*MU3A655W0</t>
  </si>
  <si>
    <t>FLOWCODE</t>
  </si>
  <si>
    <t>Active subscriptions used for TLC workshops.</t>
  </si>
  <si>
    <t>SCHOOL OUTFITTERS</t>
  </si>
  <si>
    <t>Camera/i-pad stand for workshops.</t>
  </si>
  <si>
    <t>SQ *QEP PROFESSIONAL B</t>
  </si>
  <si>
    <t>Books purchased from QEP Books for TLC director.</t>
  </si>
  <si>
    <t>Books for professional reading - ELA Director</t>
  </si>
  <si>
    <t>Credit/Refund for a book purchase from QEP Books.</t>
  </si>
  <si>
    <t>Toner and general supplies.</t>
  </si>
  <si>
    <t>AMAZON.COM*MU2AC0H20</t>
  </si>
  <si>
    <t>AMZN MKTP US*MU3E77890</t>
  </si>
  <si>
    <t>Laptop Tote Bag</t>
  </si>
  <si>
    <t>AMAZON.COM*MU6V23IV0</t>
  </si>
  <si>
    <t>Reading book for ELA director.</t>
  </si>
  <si>
    <t>AMAZON.COM*MU7BK3W20</t>
  </si>
  <si>
    <t>Book: With a Star in my Hand for ELA director.</t>
  </si>
  <si>
    <t>hanging folders, legal size folders for TLC files.</t>
  </si>
  <si>
    <t>Refund for taxes charged on August Zoom invoice</t>
  </si>
  <si>
    <t>Refund for taxes charged on June 2020 Zoom invoice</t>
  </si>
  <si>
    <t>Refund for taxes charged on May 2020 Zoom invoice</t>
  </si>
  <si>
    <t>Refund for taxes charged on July 2020 Zoom invoice</t>
  </si>
  <si>
    <t>TEXAS COUNCIL FOR THE</t>
  </si>
  <si>
    <t>Registration fee for TXCSS2020 Virtual Conf.</t>
  </si>
  <si>
    <t>AMZN MKTP US*M42L77VY2</t>
  </si>
  <si>
    <t>Wireless mouse</t>
  </si>
  <si>
    <t>EB CREST 2020 FALL CO</t>
  </si>
  <si>
    <t>Registration fee for CREST 2020 Fall Conf.</t>
  </si>
  <si>
    <t>AMAZON.COM*M43QT0VO2</t>
  </si>
  <si>
    <t>5-shelf bookcase for TLC office.</t>
  </si>
  <si>
    <t>AMZN MKTP US*M46TJ9MX2</t>
  </si>
  <si>
    <t>IN *COLOR ONE SYSTEMS,</t>
  </si>
  <si>
    <t>63960000</t>
  </si>
  <si>
    <t>Printing of TEKS cards for ELA/SS director.</t>
  </si>
  <si>
    <t>Advertisement Subscription</t>
  </si>
  <si>
    <t>Zoom service for workshop facilitation</t>
  </si>
  <si>
    <t>AMZN MKTP US*M462J3DE0</t>
  </si>
  <si>
    <t>USB port with power adapter and charging port.</t>
  </si>
  <si>
    <t>AMAZON.COM*M493A4IS2</t>
  </si>
  <si>
    <t>ASUS LED Monitor for Admin Assistant.</t>
  </si>
  <si>
    <t>Active Subscription for Workshops.</t>
  </si>
  <si>
    <t>BLUE WILLOW BOOKSHOP</t>
  </si>
  <si>
    <t>Books ordered for ELA workshop participants.</t>
  </si>
  <si>
    <t>Active subscription used for workshops.</t>
  </si>
  <si>
    <t>AMZN MKTP US*MK7VB7Z30</t>
  </si>
  <si>
    <t>Reading books for ELA TLC Director.</t>
  </si>
  <si>
    <t>AMZN MKTP US*MK4TC7LS0</t>
  </si>
  <si>
    <t>Reading book for TLC director</t>
  </si>
  <si>
    <t>AMAZON.COM*MK3BT3PS1</t>
  </si>
  <si>
    <t>Extra screen for presenting workshops</t>
  </si>
  <si>
    <t>Page 15 of 22</t>
  </si>
  <si>
    <t>308 - ISS-Social Studies</t>
  </si>
  <si>
    <t>AMAZON.COM*M40OH1VA2</t>
  </si>
  <si>
    <t>Reading book for SS leadership.</t>
  </si>
  <si>
    <t>312 - Scholastic Arts Program</t>
  </si>
  <si>
    <t>Lunch for Scholastic Artwork Distributors</t>
  </si>
  <si>
    <t>314 - ISS-Speaker Series</t>
  </si>
  <si>
    <t>Credit - Ream of Paper</t>
  </si>
  <si>
    <t>Toner for Printer, Wireless Mouse for Desktop</t>
  </si>
  <si>
    <t>Wireless Mouse for laptop</t>
  </si>
  <si>
    <t>Pens, Pencils, Mouse, Ink Cartridges</t>
  </si>
  <si>
    <t>Ink Cartridges (black)</t>
  </si>
  <si>
    <t>AMZN MKTP US*MK0IU3LJ2</t>
  </si>
  <si>
    <t>Logitech HD Pro Webcam</t>
  </si>
  <si>
    <t>AMAZON.COM*M41NY2YZ0</t>
  </si>
  <si>
    <t>LED Monitor w/Built in Speakers</t>
  </si>
  <si>
    <t>501 - Special Schools</t>
  </si>
  <si>
    <t>AMZN MKTP US*MU7GJ6QU2</t>
  </si>
  <si>
    <t>Expenses for Schools-Admin</t>
  </si>
  <si>
    <t>Expenses for Workshop Registration &amp; Fees</t>
  </si>
  <si>
    <t>Region 4 workshop registration for Brenda Mullins</t>
  </si>
  <si>
    <t>AMZN MKTP US*M465F8Q90</t>
  </si>
  <si>
    <t>Expenses for various staff</t>
  </si>
  <si>
    <t>Expenses for Software Program for Schools-Admin</t>
  </si>
  <si>
    <t>Page 16 of 22</t>
  </si>
  <si>
    <t>800 - Fortis Academy</t>
  </si>
  <si>
    <t>Fees for: extension cords</t>
  </si>
  <si>
    <t>Fees for: Instruction Supplies (Culinary Class)</t>
  </si>
  <si>
    <t>RESTAURANT DEPOT</t>
  </si>
  <si>
    <t>Fees for: Instructional Supplies (Culinary Class)</t>
  </si>
  <si>
    <t>Fees for:(Gym Supplies)</t>
  </si>
  <si>
    <t>CHURCH'S CHICKEN 4888</t>
  </si>
  <si>
    <t>Fees for: Student's lunches</t>
  </si>
  <si>
    <t>Fees for: Gym Supplies</t>
  </si>
  <si>
    <t>ACE MART KATY FREEWAY</t>
  </si>
  <si>
    <t>Fees for: Instructional Supplies(Culinary Class)</t>
  </si>
  <si>
    <t>WENDY'S 41</t>
  </si>
  <si>
    <t>Fees for: Student's Lunches</t>
  </si>
  <si>
    <t>Reimbursement Credit</t>
  </si>
  <si>
    <t>Fees for: Office supplies</t>
  </si>
  <si>
    <t>WAL-MART #1279</t>
  </si>
  <si>
    <t>Fees for: Instructional supplies (Culinary Class)</t>
  </si>
  <si>
    <t>THE HOME DEPOT #6828</t>
  </si>
  <si>
    <t>Fees for: Gym supplies</t>
  </si>
  <si>
    <t>USPS PO 4800360061</t>
  </si>
  <si>
    <t>Fees for: Postage (Students work)</t>
  </si>
  <si>
    <t>Fees for: Student's Breakfasts</t>
  </si>
  <si>
    <t>Page 17 of 22</t>
  </si>
  <si>
    <t>901 - Head Start</t>
  </si>
  <si>
    <t>AMZN MKTP US*MU5N48EM0</t>
  </si>
  <si>
    <t>Computer monitors for Senior director &amp; admin asst</t>
  </si>
  <si>
    <t>TX HHSC CCL FEE</t>
  </si>
  <si>
    <t>CCL Background Fees for La Porte HS</t>
  </si>
  <si>
    <t>CCL Background Fees for Channelview HS</t>
  </si>
  <si>
    <t>CHEVRON 0379065</t>
  </si>
  <si>
    <t>Fuel for Head Start courier vehicle</t>
  </si>
  <si>
    <t>Maintenance supplies - Pugh HS</t>
  </si>
  <si>
    <t>Maintenance supplies - Sheffield Head Start</t>
  </si>
  <si>
    <t>Maintenance supplies - Compton</t>
  </si>
  <si>
    <t>Maintenance supplies - Tidwell</t>
  </si>
  <si>
    <t>THE HOME DEPOT #6806</t>
  </si>
  <si>
    <t>Maintenance supplies - Humble</t>
  </si>
  <si>
    <t>Split - Permits - Pugh Head Start (33.33%)</t>
  </si>
  <si>
    <t>Split - permits - Compton Head Start (33.33%)</t>
  </si>
  <si>
    <t>Split - Permit - Coolwood Head Start (33.34%)</t>
  </si>
  <si>
    <t>IDENTOGO</t>
  </si>
  <si>
    <t>Fingerprint services for R Zavaleta</t>
  </si>
  <si>
    <t>Maintenance supplies - Channelview</t>
  </si>
  <si>
    <t>BUC-EE'S #34</t>
  </si>
  <si>
    <t>Fingerprint services for G Cordova</t>
  </si>
  <si>
    <t>Maintenance supplies - Baytown</t>
  </si>
  <si>
    <t>Maintenance supplies - JD Walker</t>
  </si>
  <si>
    <t>Fingerprint services for M Samuel</t>
  </si>
  <si>
    <t>Fingerprint services for L D Kelley</t>
  </si>
  <si>
    <t>Fingerprint services for O Reyes</t>
  </si>
  <si>
    <t>Fingerprint services for D Sirias</t>
  </si>
  <si>
    <t>Fingerprint services for M Villalobos</t>
  </si>
  <si>
    <t>Fingerprint services for R Meneses</t>
  </si>
  <si>
    <t>CCL Background Fees for Fonwood HS</t>
  </si>
  <si>
    <t>CCL Background Fees for Barrett Station HS</t>
  </si>
  <si>
    <t>Fingerprint services for V L Massicott</t>
  </si>
  <si>
    <t>Fingerprint services for O Hernandez</t>
  </si>
  <si>
    <t>Fingerprint services for E Gonzalez</t>
  </si>
  <si>
    <t>Fingerprint services for E Garza</t>
  </si>
  <si>
    <t>Page 18 of 22</t>
  </si>
  <si>
    <t>Fingerprint services for A Rodriguez</t>
  </si>
  <si>
    <t>Fingerprint services for M Giron</t>
  </si>
  <si>
    <t>Fingerprint Services for B J Smith</t>
  </si>
  <si>
    <t>Fingerprint Services for P Cruickshank</t>
  </si>
  <si>
    <t>Fingerprint services for C Johnson</t>
  </si>
  <si>
    <t>Fingerprint services for M Oba</t>
  </si>
  <si>
    <t>Split - Maintenance supplies - Tidwell (50%)</t>
  </si>
  <si>
    <t>LOVES TRAVEL S00004192</t>
  </si>
  <si>
    <t>Fingerprint Services for L Mitchell</t>
  </si>
  <si>
    <t>Fingerprint Services for M Hollins</t>
  </si>
  <si>
    <t>Fingerprint Services for VL Peacock</t>
  </si>
  <si>
    <t>Fingerprint Services for L Holiday</t>
  </si>
  <si>
    <t>63970020</t>
  </si>
  <si>
    <t>Tax Credit for the HS Zoom account (90%)</t>
  </si>
  <si>
    <t>63970021</t>
  </si>
  <si>
    <t>Tax Credit for the EHS Zoom account (10%)</t>
  </si>
  <si>
    <t>Building permit - Coolwood</t>
  </si>
  <si>
    <t>Maintenance supplies - Baytown HS</t>
  </si>
  <si>
    <t>Fingerprint Services for K Washington</t>
  </si>
  <si>
    <t>Fingerprint Services for L M Owens</t>
  </si>
  <si>
    <t>Fingerprint Services for M Hinderman</t>
  </si>
  <si>
    <t>Fingerprint Services for N Sumner</t>
  </si>
  <si>
    <t>Fingerprint Services for M Forero</t>
  </si>
  <si>
    <t>Fingerprint Services for H Weston</t>
  </si>
  <si>
    <t>CCL Background Licensing Fee for JD Walker</t>
  </si>
  <si>
    <t>CCL Background Licensing Fee for Tidwell</t>
  </si>
  <si>
    <t>AMZN MKTP US*M46FN60C0</t>
  </si>
  <si>
    <t>Purchase ensures CCP staff follow social distance.</t>
  </si>
  <si>
    <t>Maintenance supplies - Coolwood</t>
  </si>
  <si>
    <t>Fingerprint Services for M Wilder</t>
  </si>
  <si>
    <t>Fingerprint Services for M Ross</t>
  </si>
  <si>
    <t>Fingerprint Services for B Carrier</t>
  </si>
  <si>
    <t>CCL Licensing Background Fee for Dogan HS</t>
  </si>
  <si>
    <t>63420610</t>
  </si>
  <si>
    <t>Virtual Learning grab &amp; go food services bags</t>
  </si>
  <si>
    <t>JOHNSON SUPPLY  FIRST</t>
  </si>
  <si>
    <t>AMZN MKTP US*M45W50Q12</t>
  </si>
  <si>
    <t>Fingerprint Services for PJ Lee</t>
  </si>
  <si>
    <t>Fingerprint Services for I Eke</t>
  </si>
  <si>
    <t>Page 19 of 22</t>
  </si>
  <si>
    <t>Fingerprint Services for D Jones</t>
  </si>
  <si>
    <t>Fingerprint Services for M Salas</t>
  </si>
  <si>
    <t>Fingerprint Services for M Garrett</t>
  </si>
  <si>
    <t>THE HOME DEPOT #0576</t>
  </si>
  <si>
    <t>SHELL OIL 425842201QPS</t>
  </si>
  <si>
    <t>Fuel for Head Start Courier vehicle</t>
  </si>
  <si>
    <t>Split - Maintenance supplies - Coolwood (14.21%)</t>
  </si>
  <si>
    <t>MURPHY7529ATWALMART</t>
  </si>
  <si>
    <t>Tax refunded for purchased Bluetooth headsets.</t>
  </si>
  <si>
    <t>Tax refunded for purchased Cisco headsets.</t>
  </si>
  <si>
    <t>Tax refunded for purchased barcode scanners.</t>
  </si>
  <si>
    <t>APPLIANCEFACTORYPARTS</t>
  </si>
  <si>
    <t>SAMSCLUB.COM</t>
  </si>
  <si>
    <t>Instructional Supplies</t>
  </si>
  <si>
    <t>CCL Background Licensing Fee for Pugh HS</t>
  </si>
  <si>
    <t>AMZN MKTP US*MK3GA0L41</t>
  </si>
  <si>
    <t>Cameras for Zoom &amp; Teams Meetings (88%)</t>
  </si>
  <si>
    <t>Cameras for Zoom &amp; Teams Meetings (12%)</t>
  </si>
  <si>
    <t>AMZN MKTP US*MK71R9ZI1</t>
  </si>
  <si>
    <t>63990610</t>
  </si>
  <si>
    <t>Double sided medical tape to hold masks in place</t>
  </si>
  <si>
    <t>Split - Maintenance supplies - Channelview (93.39%)</t>
  </si>
  <si>
    <t>STATEFOODSAFETYCOM</t>
  </si>
  <si>
    <t>Food Handler's Certification Class - K Webster</t>
  </si>
  <si>
    <t>Maintenance supplies - Sheffeild</t>
  </si>
  <si>
    <t>Fingerprint Services for E Hernandez</t>
  </si>
  <si>
    <t>AMZN MKTP US*MK9CJ6ER1</t>
  </si>
  <si>
    <t>Reading Mats. 4 AG Jackson's Leadership course</t>
  </si>
  <si>
    <t>Maintenance supplies - LaPorte 289</t>
  </si>
  <si>
    <t>Credit 4 the dbl sided medical tape</t>
  </si>
  <si>
    <t>922 - Coop After School Enrich (CASE)</t>
  </si>
  <si>
    <t>PrivaScreen</t>
  </si>
  <si>
    <t>CALENDLY</t>
  </si>
  <si>
    <t>Monthly Subscription</t>
  </si>
  <si>
    <t>64990130</t>
  </si>
  <si>
    <t>Subscription for Ecobot</t>
  </si>
  <si>
    <t>AMZN MKTP US*MU5HH82F2</t>
  </si>
  <si>
    <t>Flower pots for CASE's office plants</t>
  </si>
  <si>
    <t>For Kathleen E. desk</t>
  </si>
  <si>
    <t>STK*SHUTTERSTOCK</t>
  </si>
  <si>
    <t>POLL EVERYWHERE, INC.</t>
  </si>
  <si>
    <t>Subscription for polls</t>
  </si>
  <si>
    <t>Page 20 of 22</t>
  </si>
  <si>
    <t>923 - Resource Development</t>
  </si>
  <si>
    <t>PAYPAL *ACAM ACAM</t>
  </si>
  <si>
    <t>ACAM Program Development workshop for Krystal J.</t>
  </si>
  <si>
    <t>FUNCTIONFOX SYSTEMS</t>
  </si>
  <si>
    <t>Annual Subscription for 6 users function fox</t>
  </si>
  <si>
    <t>924 - Research &amp; Evaluation</t>
  </si>
  <si>
    <t>PIZZA HUT #27127</t>
  </si>
  <si>
    <t>Staff meeting-meal</t>
  </si>
  <si>
    <t>INTERNATIONAL DYSLEXIA</t>
  </si>
  <si>
    <t>Membership for  International Dyslexia Association</t>
  </si>
  <si>
    <t>Texas Assoc of School Admins membership</t>
  </si>
  <si>
    <t>48th Annual NABSE virtual conference</t>
  </si>
  <si>
    <t>National Alliance of Black School Educa membership</t>
  </si>
  <si>
    <t>925 - Communications &amp; Public Information</t>
  </si>
  <si>
    <t>Subscription for Jeri Martinez: Houston Chronicle</t>
  </si>
  <si>
    <t>B2B PRIME*M46R430Y1</t>
  </si>
  <si>
    <t>Business prime membership fee-3 users</t>
  </si>
  <si>
    <t>WORDPRESS 7WS979GDRX</t>
  </si>
  <si>
    <t>Annual Subscription to WORDPRESS</t>
  </si>
  <si>
    <t>IN *AIRCHECK NEWS TAPI</t>
  </si>
  <si>
    <t>ESL CLasses, KXLN-TV45 (UNI) 6am-Video</t>
  </si>
  <si>
    <t>Printing: Gold Coin for the convocation.</t>
  </si>
  <si>
    <t>SOUNDSTRIPE</t>
  </si>
  <si>
    <t>Annual Subscription to SOUNDSTRIPE</t>
  </si>
  <si>
    <t>PHOTOSHELTER</t>
  </si>
  <si>
    <t>Annual Subscription to Photoshelter</t>
  </si>
  <si>
    <t>950 - Purchasing Support Services</t>
  </si>
  <si>
    <t>AOM TASBO Application Fee</t>
  </si>
  <si>
    <t>Zoom purchase</t>
  </si>
  <si>
    <t>AMZN MKTP US*MU5P69U02</t>
  </si>
  <si>
    <t>Charger/cord for Surface Pro laptop</t>
  </si>
  <si>
    <t>AOM TASBO sent through certified mail</t>
  </si>
  <si>
    <t>Charger/cord not received; refunded</t>
  </si>
  <si>
    <t>AMZN MKTP US*M42JL9SC1</t>
  </si>
  <si>
    <t>Laptop bag and charger for KJ &amp; BM</t>
  </si>
  <si>
    <t>AMZN MKTP US*M40U227Q1</t>
  </si>
  <si>
    <t>Laptop bag for B. Monroe</t>
  </si>
  <si>
    <t>AMER ASSOC NOTARIES</t>
  </si>
  <si>
    <t>Notary renewal for C. Tolbert</t>
  </si>
  <si>
    <t>taxes refunded for membership</t>
  </si>
  <si>
    <t>955 - Purchasing - Gulf Coast Co-op</t>
  </si>
  <si>
    <t>BESTBUYCOM806321271082</t>
  </si>
  <si>
    <t>63930002</t>
  </si>
  <si>
    <t>3 cameras for video meetings</t>
  </si>
  <si>
    <t>Purchasing Academy Conf. Registration-pflugerville</t>
  </si>
  <si>
    <t>Page 21 of 22</t>
  </si>
  <si>
    <t>970 - Highpoint East</t>
  </si>
  <si>
    <t>EXXONMOBIL    48250229</t>
  </si>
  <si>
    <t>Gas for van</t>
  </si>
  <si>
    <t>WM SUPERCENTER #3500</t>
  </si>
  <si>
    <t>refreshments</t>
  </si>
  <si>
    <t>AMERICAN RED CROSS</t>
  </si>
  <si>
    <t>CPR certification</t>
  </si>
  <si>
    <t>CPR Certification</t>
  </si>
  <si>
    <t>AMZN MKTP US*M43ZB8PK2</t>
  </si>
  <si>
    <t>supplies</t>
  </si>
  <si>
    <t>WAL-MART #3500</t>
  </si>
  <si>
    <t>Notary memership</t>
  </si>
  <si>
    <t>AMAZON.COM*M40PE26U1</t>
  </si>
  <si>
    <t>student breakfast GPISD closed</t>
  </si>
  <si>
    <t>PAPPADEAUX SEAFOOD #76</t>
  </si>
  <si>
    <t>Admin Team meeting</t>
  </si>
  <si>
    <t>GRAMMARLY COLLHLUXS</t>
  </si>
  <si>
    <t>Software purchase</t>
  </si>
  <si>
    <t>Grand Total:</t>
  </si>
  <si>
    <t>Total transactions:  639</t>
  </si>
  <si>
    <t>Page 22 of 22</t>
  </si>
  <si>
    <t>HCDE Other Credit Card Statements</t>
  </si>
  <si>
    <t>SUMMARY</t>
  </si>
  <si>
    <t>Allocation after rebate</t>
  </si>
  <si>
    <t>Card</t>
  </si>
  <si>
    <t># of Cards</t>
  </si>
  <si>
    <t>Rebates</t>
  </si>
  <si>
    <t>Facilities Credit card #'s</t>
  </si>
  <si>
    <t>Records Management CC #'s</t>
  </si>
  <si>
    <t xml:space="preserve">ExxonMobil </t>
  </si>
  <si>
    <t xml:space="preserve">  Gas Facilities</t>
  </si>
  <si>
    <t>0001</t>
  </si>
  <si>
    <t>Chevron/Texaco</t>
  </si>
  <si>
    <t xml:space="preserve"> Gas Records </t>
  </si>
  <si>
    <t>0002</t>
  </si>
  <si>
    <t xml:space="preserve">Total </t>
  </si>
  <si>
    <t>Grant total  to pay</t>
  </si>
  <si>
    <t>Vendor #</t>
  </si>
  <si>
    <t>Vendor Card : ExxonMobil</t>
  </si>
  <si>
    <t>Vendor Name</t>
  </si>
  <si>
    <t>Wright Express Financial Svc Corp</t>
  </si>
  <si>
    <t>HCDE Credit Card Report -October  2020 Statement</t>
  </si>
  <si>
    <t>Cards assigned to:     Facilities Division</t>
  </si>
  <si>
    <t>Card #</t>
  </si>
  <si>
    <t>Date</t>
  </si>
  <si>
    <t>Amount</t>
  </si>
  <si>
    <t>1 Warehouse</t>
  </si>
  <si>
    <t>Gasoline</t>
  </si>
  <si>
    <t>Facilities</t>
  </si>
  <si>
    <t>2 Warehouse</t>
  </si>
  <si>
    <t>4 Warehouse</t>
  </si>
  <si>
    <t>0017 Irvington</t>
  </si>
  <si>
    <t>0018 Irvington</t>
  </si>
  <si>
    <t xml:space="preserve">0020 Post Oak </t>
  </si>
  <si>
    <t xml:space="preserve">0022 Post Oak </t>
  </si>
  <si>
    <t xml:space="preserve">0023 Post Oak </t>
  </si>
  <si>
    <t xml:space="preserve">0024 Post Oak </t>
  </si>
  <si>
    <t xml:space="preserve">0025 Post Oak </t>
  </si>
  <si>
    <t>Credits</t>
  </si>
  <si>
    <t xml:space="preserve"> Rebates</t>
  </si>
  <si>
    <t>Check Register</t>
  </si>
  <si>
    <t>Fiscal Year: 21</t>
  </si>
  <si>
    <t xml:space="preserve">Period: 2 </t>
  </si>
  <si>
    <t xml:space="preserve">Fund: 1991 - GENERAL FUND  </t>
  </si>
  <si>
    <t>check number</t>
  </si>
  <si>
    <t>check date</t>
  </si>
  <si>
    <t>vend_no</t>
  </si>
  <si>
    <t>vendor name and item descriptions</t>
  </si>
  <si>
    <t>amount</t>
  </si>
  <si>
    <t xml:space="preserve">1513080  </t>
  </si>
  <si>
    <t>10/02/2020</t>
  </si>
  <si>
    <t>13871</t>
  </si>
  <si>
    <t>AT&amp;T CORP</t>
  </si>
  <si>
    <t>PHONE 0821-0920</t>
  </si>
  <si>
    <t>PHONE 0905-1004</t>
  </si>
  <si>
    <t>PHONE 0907-1006</t>
  </si>
  <si>
    <t>PHONE 0909-1008</t>
  </si>
  <si>
    <t>PHONE 0901-0930</t>
  </si>
  <si>
    <t xml:space="preserve">1513081  </t>
  </si>
  <si>
    <t>88571</t>
  </si>
  <si>
    <t>BLACKBOARD INC</t>
  </si>
  <si>
    <t>PREMIUM IMPL SVC MASS NOT</t>
  </si>
  <si>
    <t xml:space="preserve">1513082  </t>
  </si>
  <si>
    <t>18165</t>
  </si>
  <si>
    <t>CDW GOVERNMENT INC</t>
  </si>
  <si>
    <t>ADOBE CAPTIVATE (2019 REL</t>
  </si>
  <si>
    <t xml:space="preserve">1513083  </t>
  </si>
  <si>
    <t>88574</t>
  </si>
  <si>
    <t>EXECU TEAM STAFFING</t>
  </si>
  <si>
    <t>TEMP WK 092120</t>
  </si>
  <si>
    <t xml:space="preserve">1513084  </t>
  </si>
  <si>
    <t>80775</t>
  </si>
  <si>
    <t>FRENCH CORNER CATERING INC</t>
  </si>
  <si>
    <t>BUSINESS MEETINGS</t>
  </si>
  <si>
    <t xml:space="preserve">1513086  </t>
  </si>
  <si>
    <t>87340</t>
  </si>
  <si>
    <t>METROPOLITAN LIFE INSURANCE COMPANY</t>
  </si>
  <si>
    <t>ACCDNT SEPT 20 INS</t>
  </si>
  <si>
    <t xml:space="preserve">1513087  </t>
  </si>
  <si>
    <t>86862</t>
  </si>
  <si>
    <t>PS LIGHTWAVE INC</t>
  </si>
  <si>
    <t>SEPT 20 DATA CIRCUITS</t>
  </si>
  <si>
    <t xml:space="preserve">1513094  </t>
  </si>
  <si>
    <t>10/05/2020</t>
  </si>
  <si>
    <t>87654</t>
  </si>
  <si>
    <t>INSTANT DATA TECHNOLOGIES DBA INDAT</t>
  </si>
  <si>
    <t>SEPT 11 SFC MEETING STAFF</t>
  </si>
  <si>
    <t>1513096  void</t>
  </si>
  <si>
    <t>10/07/2020</t>
  </si>
  <si>
    <t>60970</t>
  </si>
  <si>
    <t>UNITED STATES POSTAL SERVICE</t>
  </si>
  <si>
    <t>FIRST CLASS MAIL APP</t>
  </si>
  <si>
    <t xml:space="preserve">1513098  </t>
  </si>
  <si>
    <t>10/09/2020</t>
  </si>
  <si>
    <t>13872</t>
  </si>
  <si>
    <t>AT&amp;T LONG DISTANCE</t>
  </si>
  <si>
    <t>091620-101720 LD</t>
  </si>
  <si>
    <t xml:space="preserve">1513099  </t>
  </si>
  <si>
    <t>88621</t>
  </si>
  <si>
    <t>EVA MIRANDA AURICH-MENDOZA</t>
  </si>
  <si>
    <t>SEPTEMBER MILEAGE</t>
  </si>
  <si>
    <t xml:space="preserve">1513101  </t>
  </si>
  <si>
    <t>APC SWITCHED RACK PDU AP7</t>
  </si>
  <si>
    <t>LENOVO THINKPAD T490 - 14</t>
  </si>
  <si>
    <t>CDW AUTOPILOT BASE DEPLOY</t>
  </si>
  <si>
    <t>MICROSOFT WIRELESS MOBILE</t>
  </si>
  <si>
    <t xml:space="preserve">1513104  </t>
  </si>
  <si>
    <t>82495</t>
  </si>
  <si>
    <t>COMCAST CORPORATION</t>
  </si>
  <si>
    <t>INTERNET 083120-09302</t>
  </si>
  <si>
    <t>INTERNET 100120-10302</t>
  </si>
  <si>
    <t>INTERNET 083020-09292</t>
  </si>
  <si>
    <t>INTERNET 091120-10102</t>
  </si>
  <si>
    <t>CABLE TV 092420-10232</t>
  </si>
  <si>
    <t xml:space="preserve">1513107  </t>
  </si>
  <si>
    <t>86976</t>
  </si>
  <si>
    <t>EDGENUITY INC</t>
  </si>
  <si>
    <t>CONCURRENT LICENSES AT HC</t>
  </si>
  <si>
    <t xml:space="preserve">1513108  </t>
  </si>
  <si>
    <t>BUSINESS SERVICES TEMP SE</t>
  </si>
  <si>
    <t>Report Date:11/6/2020</t>
  </si>
  <si>
    <t>Page 1 of 44</t>
  </si>
  <si>
    <t xml:space="preserve">1513109  </t>
  </si>
  <si>
    <t>25560</t>
  </si>
  <si>
    <t>FEDERAL EXPRESS CORPORATION</t>
  </si>
  <si>
    <t>POSTAGE</t>
  </si>
  <si>
    <t xml:space="preserve">1513113  </t>
  </si>
  <si>
    <t>29920</t>
  </si>
  <si>
    <t>HARRIS COUNTY TREASURER</t>
  </si>
  <si>
    <t>LAW ENFORCEMENT SERVICES</t>
  </si>
  <si>
    <t xml:space="preserve">1513115  </t>
  </si>
  <si>
    <t>33462</t>
  </si>
  <si>
    <t>HR HOUSTON</t>
  </si>
  <si>
    <t>PROFESSIONAL MEMBERSHIP (</t>
  </si>
  <si>
    <t xml:space="preserve">1513116  </t>
  </si>
  <si>
    <t>88632</t>
  </si>
  <si>
    <t>ALYSSA BRIANA KUHN</t>
  </si>
  <si>
    <t xml:space="preserve">1513120  </t>
  </si>
  <si>
    <t>48604</t>
  </si>
  <si>
    <t>REGION IV EDUCATION SERVICE CENTER</t>
  </si>
  <si>
    <t>HUMAN RESOURCES SERVICES</t>
  </si>
  <si>
    <t xml:space="preserve">1513121  </t>
  </si>
  <si>
    <t>88630</t>
  </si>
  <si>
    <t>JAMIE ELIZABETH ROLL</t>
  </si>
  <si>
    <t xml:space="preserve">1513122  </t>
  </si>
  <si>
    <t>88639</t>
  </si>
  <si>
    <t>DEBRA LYNNE SANCHEZ TREESE</t>
  </si>
  <si>
    <t xml:space="preserve">1513123  </t>
  </si>
  <si>
    <t>88606</t>
  </si>
  <si>
    <t>JENNIFER NELSON SIMPSON</t>
  </si>
  <si>
    <t>OPEN P.O. FOR JENNIFER</t>
  </si>
  <si>
    <t xml:space="preserve">1513124  </t>
  </si>
  <si>
    <t>52965</t>
  </si>
  <si>
    <t>SOCIETY FOR HUMAN RESOURCE MGMT</t>
  </si>
  <si>
    <t>MEMBERSHIP RENEWAL - PATR</t>
  </si>
  <si>
    <t>PROFESSIONAL MEMBERSHIP A</t>
  </si>
  <si>
    <t>PROFESSIONAL MEMBERSHIP L</t>
  </si>
  <si>
    <t xml:space="preserve">1513127  </t>
  </si>
  <si>
    <t>57490</t>
  </si>
  <si>
    <t>TEXAS ASSOCIATION OF SCHOOL</t>
  </si>
  <si>
    <t>ANNUAL MEMBERSHIP DUES-PR</t>
  </si>
  <si>
    <t xml:space="preserve">1513128  </t>
  </si>
  <si>
    <t>59615</t>
  </si>
  <si>
    <t>THERAPRO INC</t>
  </si>
  <si>
    <t>SPM-P HOME AUTOSCORE FORM</t>
  </si>
  <si>
    <t>SPM-P SCHOOL AUTOSCORE FO</t>
  </si>
  <si>
    <t>VMI SHORT FORMAT FORMS (2</t>
  </si>
  <si>
    <t>VMI VISUAL PERCEPTION FOR</t>
  </si>
  <si>
    <t>VMI MOTOR COORDINATION FO</t>
  </si>
  <si>
    <t>DISCOUNT AND SHIPPING</t>
  </si>
  <si>
    <t xml:space="preserve">1513130  </t>
  </si>
  <si>
    <t>87406</t>
  </si>
  <si>
    <t>VERITIV OPERATING COMPANY</t>
  </si>
  <si>
    <t>109679143001      HARRIS</t>
  </si>
  <si>
    <t xml:space="preserve">1513183  </t>
  </si>
  <si>
    <t>10/12/2020</t>
  </si>
  <si>
    <t>USPS MAEKTING #0015</t>
  </si>
  <si>
    <t xml:space="preserve">1513184  </t>
  </si>
  <si>
    <t>UPSP APPLI FEE#0016</t>
  </si>
  <si>
    <t xml:space="preserve">1513185  </t>
  </si>
  <si>
    <t>10/15/2020</t>
  </si>
  <si>
    <t>80164</t>
  </si>
  <si>
    <t>DAVID G PEAKE</t>
  </si>
  <si>
    <t>DED:2407 MISC</t>
  </si>
  <si>
    <t xml:space="preserve">1513186  </t>
  </si>
  <si>
    <t>31045</t>
  </si>
  <si>
    <t>WILLIAM E HEITKAMP</t>
  </si>
  <si>
    <t>DED:2405 MISC</t>
  </si>
  <si>
    <t xml:space="preserve">1513187  </t>
  </si>
  <si>
    <t>34539</t>
  </si>
  <si>
    <t>INTERNAL REVENUE SERVICE</t>
  </si>
  <si>
    <t>DED:1210 MISC</t>
  </si>
  <si>
    <t xml:space="preserve">1513188  </t>
  </si>
  <si>
    <t>61656</t>
  </si>
  <si>
    <t>U S DEPARTMENT OF THE TREASURY</t>
  </si>
  <si>
    <t>DED:1215 MISC</t>
  </si>
  <si>
    <t xml:space="preserve">1513191  </t>
  </si>
  <si>
    <t>10/16/2020</t>
  </si>
  <si>
    <t>PHONE 092720-102620</t>
  </si>
  <si>
    <t>PHONE 100120-103120</t>
  </si>
  <si>
    <t>Page 2 of 44</t>
  </si>
  <si>
    <t xml:space="preserve">1513192  </t>
  </si>
  <si>
    <t>81322</t>
  </si>
  <si>
    <t>BUD GRIFFIN CUSTOMER SUPPORT INC</t>
  </si>
  <si>
    <t>ANNUAL PREVENTATIVE MAINT</t>
  </si>
  <si>
    <t xml:space="preserve">1513193  </t>
  </si>
  <si>
    <t>LENOVO THINKPAD X1 YOGA G</t>
  </si>
  <si>
    <t xml:space="preserve">1513195  </t>
  </si>
  <si>
    <t>88084</t>
  </si>
  <si>
    <t>COMCAST HOLDINGS CORPORATION</t>
  </si>
  <si>
    <t>INTERNET SEPT20</t>
  </si>
  <si>
    <t>SIP TRUNKS SEPT 20</t>
  </si>
  <si>
    <t xml:space="preserve">1513196  </t>
  </si>
  <si>
    <t>INTERNET 093020-10292</t>
  </si>
  <si>
    <t xml:space="preserve">1513197  </t>
  </si>
  <si>
    <t>88626</t>
  </si>
  <si>
    <t>KALENN LEIGH CRANE</t>
  </si>
  <si>
    <t xml:space="preserve">1513198  </t>
  </si>
  <si>
    <t>84855</t>
  </si>
  <si>
    <t>CYBERSOURCE CORPORATION</t>
  </si>
  <si>
    <t>GATEWAY SEPT 20 SERVI</t>
  </si>
  <si>
    <t xml:space="preserve">1513199  </t>
  </si>
  <si>
    <t>86779</t>
  </si>
  <si>
    <t>DAVIS VISION INC</t>
  </si>
  <si>
    <t>COBRA VISIO SEPT20</t>
  </si>
  <si>
    <t>VISION INS SEPT20</t>
  </si>
  <si>
    <t xml:space="preserve">1513200  </t>
  </si>
  <si>
    <t xml:space="preserve">1513204  </t>
  </si>
  <si>
    <t>84028</t>
  </si>
  <si>
    <t>ION WAVE TECHNOLOGIES, INC.</t>
  </si>
  <si>
    <t>ENTERPRISE SOURCING ANNUA</t>
  </si>
  <si>
    <t xml:space="preserve">1513205  </t>
  </si>
  <si>
    <t>34705</t>
  </si>
  <si>
    <t>J HARDING &amp; CO</t>
  </si>
  <si>
    <t>ANTHRACITE NIKE GOLD DRI</t>
  </si>
  <si>
    <t xml:space="preserve">1513206  </t>
  </si>
  <si>
    <t>35069</t>
  </si>
  <si>
    <t>JEM RESOURCE PARTNERS</t>
  </si>
  <si>
    <t>IDENTI THERE SEPT20</t>
  </si>
  <si>
    <t xml:space="preserve">1513211  </t>
  </si>
  <si>
    <t>88622</t>
  </si>
  <si>
    <t>TAMMY WOLFE PENA</t>
  </si>
  <si>
    <t xml:space="preserve">1513212  </t>
  </si>
  <si>
    <t>87278</t>
  </si>
  <si>
    <t>POWERSCHOOL GROUP LLC</t>
  </si>
  <si>
    <t>EMPLOYEE ACCESS CENTER M&amp;</t>
  </si>
  <si>
    <t>PERSONNEL BUDGETING M &amp;S</t>
  </si>
  <si>
    <t>UNIFIED ADMIN EFP VENDOR</t>
  </si>
  <si>
    <t>REGULATORY REPORTING M&amp;S</t>
  </si>
  <si>
    <t>UNIFIED ADMIN EFP CENTRAL</t>
  </si>
  <si>
    <t>UNIFIED ADMIN EFP TRAININ</t>
  </si>
  <si>
    <t>UNIFIED ADMIN EFP MISCELL</t>
  </si>
  <si>
    <t>UNIFIED ADMIN EFP CUSTOMI</t>
  </si>
  <si>
    <t>FOUR J'S SYSTEM SOFTWARE-</t>
  </si>
  <si>
    <t>FIXED ASSETS COMMUNICATOR</t>
  </si>
  <si>
    <t>EFINANCEPLUS FINANCIAL AC</t>
  </si>
  <si>
    <t>EFINANCEPLUS INFORMATION</t>
  </si>
  <si>
    <t>FIXED ASSETS M &amp; S FEE- F</t>
  </si>
  <si>
    <t>UNIFIED ADMIN EFP POSITIO</t>
  </si>
  <si>
    <t>EFINANCEPLUS HUMAN RESOUR</t>
  </si>
  <si>
    <t>UNIFIED ADMIN EFP WAREHOU</t>
  </si>
  <si>
    <t>Page 3 of 44</t>
  </si>
  <si>
    <t xml:space="preserve">1513213  </t>
  </si>
  <si>
    <t>88607</t>
  </si>
  <si>
    <t>PROQUIRE LLC</t>
  </si>
  <si>
    <t>PROMAPP ENTERPRISE PACKAG</t>
  </si>
  <si>
    <t>ONBOARDING - FULL</t>
  </si>
  <si>
    <t xml:space="preserve">1513214  </t>
  </si>
  <si>
    <t>OCT 20 DATA CIRCUITS</t>
  </si>
  <si>
    <t xml:space="preserve">1513216  </t>
  </si>
  <si>
    <t>88624</t>
  </si>
  <si>
    <t>RACHEL CHRISTINE SMITH</t>
  </si>
  <si>
    <t xml:space="preserve">1513217  </t>
  </si>
  <si>
    <t>81820</t>
  </si>
  <si>
    <t>THE STANDARD LIFE INSURANCE</t>
  </si>
  <si>
    <t>DISABLT INS SEPT20</t>
  </si>
  <si>
    <t xml:space="preserve">1513218  </t>
  </si>
  <si>
    <t>88627</t>
  </si>
  <si>
    <t>LINDSAY MINGLE TAMEZ</t>
  </si>
  <si>
    <t xml:space="preserve">1513219  </t>
  </si>
  <si>
    <t>56650</t>
  </si>
  <si>
    <t>TEXAS ASSOCIATION OF SCHOOL BOARDS</t>
  </si>
  <si>
    <t>ANNUAL SUBSCRIPTION RENEW</t>
  </si>
  <si>
    <t xml:space="preserve">1513221  </t>
  </si>
  <si>
    <t>58931</t>
  </si>
  <si>
    <t>TEXAS SCHOOL PUBLIC RELATIONS ASSOC</t>
  </si>
  <si>
    <t>MEMBERSHIP DUES  FOR</t>
  </si>
  <si>
    <t>TSPRA EVENT 2020-2021</t>
  </si>
  <si>
    <t>BANQUET COST</t>
  </si>
  <si>
    <t>TSPRA 2020-2021 EVENT</t>
  </si>
  <si>
    <t>BANQUET COST FOR ALL:</t>
  </si>
  <si>
    <t xml:space="preserve">1513223  </t>
  </si>
  <si>
    <t>86537</t>
  </si>
  <si>
    <t>UNGERBOECK SOFTWARE INTERNATIONAL</t>
  </si>
  <si>
    <t>SOFTWARE FOR  6/1/2020 –</t>
  </si>
  <si>
    <t xml:space="preserve">1513225  </t>
  </si>
  <si>
    <t>87696</t>
  </si>
  <si>
    <t>UNUM LIFE INSURANCE CO. OF AMERICA</t>
  </si>
  <si>
    <t>COBRA SEPT20</t>
  </si>
  <si>
    <t>DENTAL SEPT 20</t>
  </si>
  <si>
    <t>Page 4 of 44</t>
  </si>
  <si>
    <t xml:space="preserve">1513227  </t>
  </si>
  <si>
    <t>61927</t>
  </si>
  <si>
    <t>VERIZON WIRELESS</t>
  </si>
  <si>
    <t>VERIZON 090820-100720</t>
  </si>
  <si>
    <t xml:space="preserve">1513228  </t>
  </si>
  <si>
    <t>88087</t>
  </si>
  <si>
    <t>VERSA CREATIVE GROUP LLC</t>
  </si>
  <si>
    <t>CREATIVE SERVICES &amp; ACCOU</t>
  </si>
  <si>
    <t>MANAGEMENT FEES ON ADVERT</t>
  </si>
  <si>
    <t>GOOGLE ADVERTISEMENTS, PA</t>
  </si>
  <si>
    <t>TRADITIONAL MEDIA ADVERTI</t>
  </si>
  <si>
    <t xml:space="preserve">1513230  </t>
  </si>
  <si>
    <t>64250</t>
  </si>
  <si>
    <t>WORKERS ASSISTANCE PROGRAM</t>
  </si>
  <si>
    <t>EMPLYEE ASS PRP SEPT2</t>
  </si>
  <si>
    <t xml:space="preserve">1513265  </t>
  </si>
  <si>
    <t>10/23/2020</t>
  </si>
  <si>
    <t>86174</t>
  </si>
  <si>
    <t>APPDDICTION STUDIO LLC</t>
  </si>
  <si>
    <t>SOFTWARE ASSISTANCE CONTR</t>
  </si>
  <si>
    <t>DATABASE 1 YEAR ONGOING M</t>
  </si>
  <si>
    <t>APP STORE CLOUD HOSTING</t>
  </si>
  <si>
    <t>ONGOING MAINTENANCE 2021-</t>
  </si>
  <si>
    <t>Page 5 of 44</t>
  </si>
  <si>
    <t xml:space="preserve">1513266  </t>
  </si>
  <si>
    <t>PHONE 7136917053</t>
  </si>
  <si>
    <t>PHONE 7136940589</t>
  </si>
  <si>
    <t>PHONE 2818750106</t>
  </si>
  <si>
    <t>PHONE 7136454161</t>
  </si>
  <si>
    <t>PHONE 7136992870</t>
  </si>
  <si>
    <t>PHONE 7134919199</t>
  </si>
  <si>
    <t>PHONE 7136810017</t>
  </si>
  <si>
    <t>PHONE 091520-101420</t>
  </si>
  <si>
    <t>PHONE 100720-110620</t>
  </si>
  <si>
    <t>PHONE 091120-101020</t>
  </si>
  <si>
    <t xml:space="preserve">1513267  </t>
  </si>
  <si>
    <t>83619</t>
  </si>
  <si>
    <t>B &amp; H FOTO &amp; ELECTRONICS CORP</t>
  </si>
  <si>
    <t>PLANTRONICS SAVI W8220 WL</t>
  </si>
  <si>
    <t xml:space="preserve">1513269  </t>
  </si>
  <si>
    <t>STARTECH.COM 6 FT/ 2 M MI</t>
  </si>
  <si>
    <t>STARTECH.COM 6 FT. HDMI C</t>
  </si>
  <si>
    <t>ADESSO CYBERTRACK H5 WEB</t>
  </si>
  <si>
    <t>MICROSOFT SURFACE 65W POW</t>
  </si>
  <si>
    <t>LOGITECH ZONE WIRELESS BL</t>
  </si>
  <si>
    <t xml:space="preserve">1513272  </t>
  </si>
  <si>
    <t>INTERNET 100120-10312</t>
  </si>
  <si>
    <t>SIP TRUNK100120-10312</t>
  </si>
  <si>
    <t xml:space="preserve">1513273  </t>
  </si>
  <si>
    <t>INTERNET101120-111020</t>
  </si>
  <si>
    <t xml:space="preserve">1513275  </t>
  </si>
  <si>
    <t xml:space="preserve">1513276  </t>
  </si>
  <si>
    <t xml:space="preserve">1513283  </t>
  </si>
  <si>
    <t>87441</t>
  </si>
  <si>
    <t>INFLOW COMMUNICATIONS INC</t>
  </si>
  <si>
    <t>PROFESSIONAL SERVICES:(DE</t>
  </si>
  <si>
    <t>Page 6 of 44</t>
  </si>
  <si>
    <t xml:space="preserve">1513286  </t>
  </si>
  <si>
    <t>88130</t>
  </si>
  <si>
    <t>LIBERTY DATA PRODUCTS INC</t>
  </si>
  <si>
    <t>PAD,LEGAL,8.5X11.75,50SH,</t>
  </si>
  <si>
    <t>DISPENSER,TAPE,DESKTOP,BL</t>
  </si>
  <si>
    <t>ENVELOPE,CLASP,HVYDTY,10X</t>
  </si>
  <si>
    <t>TAPE,ROLL,INV,3/4X1000,12</t>
  </si>
  <si>
    <t>TAPE,ROLL,INVIS,3/4"X1296</t>
  </si>
  <si>
    <t>PAD,JR LEGAL,5X8,50SH,CA</t>
  </si>
  <si>
    <t>GLUE,LIQUID,SCHOOL,4OZ,WE</t>
  </si>
  <si>
    <t>CRAYON,CRAYOLA,3-5/8"-24C</t>
  </si>
  <si>
    <t>PENCIL,COLORED,24/SET</t>
  </si>
  <si>
    <t>MARKER,BROADLINE,8CT</t>
  </si>
  <si>
    <t>DIVIDER,INSERT,8-TAB,CLEA</t>
  </si>
  <si>
    <t>STAPLER,DSK,FULL,ECONOMIC</t>
  </si>
  <si>
    <t>STAPLES,STANDARD,VALUE PA</t>
  </si>
  <si>
    <t>REMOVER,STAPLE,BLK</t>
  </si>
  <si>
    <t>ERASER,MEDIUM,PINK</t>
  </si>
  <si>
    <t>ERASER,PENCIL CAP,144CT</t>
  </si>
  <si>
    <t>BINDER,VIEW,ROUND,2",WE</t>
  </si>
  <si>
    <t>BINDER,VIEW,ROUND,3",WE</t>
  </si>
  <si>
    <t>BINDER,VIEW,D-RING,5",WE</t>
  </si>
  <si>
    <t>STAPLES, STANDARD, VALUE</t>
  </si>
  <si>
    <t>TAPE,RL,TRANS,3/4X1000,12</t>
  </si>
  <si>
    <t>CRTDG,TONER,BK,ORIG HP 20</t>
  </si>
  <si>
    <t>CRTDG,TONER,YW,ORIG HP 20</t>
  </si>
  <si>
    <t>CRTDG,LJ,P2035/55,BK</t>
  </si>
  <si>
    <t>CRTDG,TONER,CYN,ORIG HP20</t>
  </si>
  <si>
    <t>CRTDG,TONER,MA,ORIG HP 20</t>
  </si>
  <si>
    <t>CRTDG,LSR,HP 17A,BK</t>
  </si>
  <si>
    <t>PUNCH,ADJUST,3-HOLE,11SH,</t>
  </si>
  <si>
    <t>FOLDER,HANGING,LGL,1/5,YL</t>
  </si>
  <si>
    <t>FOLDER,FILE,LTR,1/3,MLA,1</t>
  </si>
  <si>
    <t>FLUID,CORRECTION,MLTIPURP</t>
  </si>
  <si>
    <t>TAPE,CORRECTION,10PC</t>
  </si>
  <si>
    <t>TAPE,CORRECTION,1PC</t>
  </si>
  <si>
    <t>HIGHLIGHTER,CLRVW,CHISL,4</t>
  </si>
  <si>
    <t>CLEANER,MKER BOARD,EXPO,8</t>
  </si>
  <si>
    <t>HEADPHONES,OPEN AIR,HP-10</t>
  </si>
  <si>
    <t>HOLDER,BADGE,DUAL,BK</t>
  </si>
  <si>
    <t>SHARPENER,COMPACT,ELEC,GY</t>
  </si>
  <si>
    <t>CLIPBOARD,STANDARD,9X12.5</t>
  </si>
  <si>
    <t>HOLDER, MAGNETIC,ERASER/M</t>
  </si>
  <si>
    <t>ERASER,DRY ERASE</t>
  </si>
  <si>
    <t>CLIP,BINDER,LARGE,12PC,BK</t>
  </si>
  <si>
    <t>DISPENSER,POPUP,3X3,BLK</t>
  </si>
  <si>
    <t>PEN,GEL,INKJOY,0.7MM,BE</t>
  </si>
  <si>
    <t>PEN,GEL,INKJOY,0.7MM,BK</t>
  </si>
  <si>
    <t>JACKET,FILE,LTR,FLAT,MLA</t>
  </si>
  <si>
    <t>Page 7 of 44</t>
  </si>
  <si>
    <t xml:space="preserve">1513293  </t>
  </si>
  <si>
    <t>51530</t>
  </si>
  <si>
    <t>SCHOOL NURSE SUPPLY INC</t>
  </si>
  <si>
    <t>ATERRA ECO-PREMIUM FOAMIN</t>
  </si>
  <si>
    <t>1/2 OZ  SOUFFLE PAPER CUP</t>
  </si>
  <si>
    <t>5 OZ WAX LINED PAPER CUP</t>
  </si>
  <si>
    <t>4-PLY NON-WOVEN EXTRA SOF</t>
  </si>
  <si>
    <t>HOUSEBRAND **CLEAR** TAPE</t>
  </si>
  <si>
    <t>HOUSEBRAND **PAPER** TAPE</t>
  </si>
  <si>
    <t>SNS HOUSBRAND FABRIC ADHE</t>
  </si>
  <si>
    <t>SNS HOUSEBRAND PLASTIC AD</t>
  </si>
  <si>
    <t>NON-STERILE COTTON BALLS</t>
  </si>
  <si>
    <t>PILL SPLITTER &amp; CRUSHER (</t>
  </si>
  <si>
    <t>PROBE COVERS FOR PRO 3000</t>
  </si>
  <si>
    <t>ECONOMY RUBBER ELASTIC BA</t>
  </si>
  <si>
    <t>COLD STAR INSTANT COLD PA</t>
  </si>
  <si>
    <t>ALWAYS ULTRA THIN REGULAR</t>
  </si>
  <si>
    <t>ALCOHOL PREP PADS **MEDIU</t>
  </si>
  <si>
    <t>CAVIWIPES DISPOSABLE WIPE</t>
  </si>
  <si>
    <t>COTTON SWABS   500 PER PA</t>
  </si>
  <si>
    <t xml:space="preserve">1513294  </t>
  </si>
  <si>
    <t xml:space="preserve">1513295  </t>
  </si>
  <si>
    <t>56712</t>
  </si>
  <si>
    <t>2021 ADVERTISING,  (OPEN-</t>
  </si>
  <si>
    <t xml:space="preserve">1513296  </t>
  </si>
  <si>
    <t>MEAL PLAN - STAR AWARDS</t>
  </si>
  <si>
    <t>2021 ANNUAL CONFERENCE</t>
  </si>
  <si>
    <t xml:space="preserve">1513298  </t>
  </si>
  <si>
    <t>CONSULTING AND SERVICES</t>
  </si>
  <si>
    <t xml:space="preserve">1513325  </t>
  </si>
  <si>
    <t>10/30/2020</t>
  </si>
  <si>
    <t xml:space="preserve">1513326  </t>
  </si>
  <si>
    <t xml:space="preserve">1513327  </t>
  </si>
  <si>
    <t xml:space="preserve">1513328  </t>
  </si>
  <si>
    <t xml:space="preserve">1513330  </t>
  </si>
  <si>
    <t>88292</t>
  </si>
  <si>
    <t>AMERICAN FIDELITY ASSURANCE COMPANY</t>
  </si>
  <si>
    <t>CAN INS AFA OCT 20</t>
  </si>
  <si>
    <t xml:space="preserve">1513331  </t>
  </si>
  <si>
    <t>20270</t>
  </si>
  <si>
    <t>AMERICAN HERITAGE LIFE INSURANCE CO</t>
  </si>
  <si>
    <t>EMP CANCER INS OCT20</t>
  </si>
  <si>
    <t xml:space="preserve">1513332  </t>
  </si>
  <si>
    <t>88129</t>
  </si>
  <si>
    <t>JSJD MEDIA LLC</t>
  </si>
  <si>
    <t>TSPRA WEBSITE BANNER-</t>
  </si>
  <si>
    <t xml:space="preserve">1513333  </t>
  </si>
  <si>
    <t>PHONE 101120-111020</t>
  </si>
  <si>
    <t>PHONE 100920-110820</t>
  </si>
  <si>
    <t xml:space="preserve">1513335  </t>
  </si>
  <si>
    <t>16888</t>
  </si>
  <si>
    <t>BRUNSWICK PRESS INC</t>
  </si>
  <si>
    <t>BUDGET BOOKS 8.5X11 338 P</t>
  </si>
  <si>
    <t xml:space="preserve">1513336  </t>
  </si>
  <si>
    <t>ADO EDU ENT SIGN RNW T3-</t>
  </si>
  <si>
    <t>LOGITECH WIRELESS COMBO M</t>
  </si>
  <si>
    <t>SAMSUNG CF390 SERIES C27F</t>
  </si>
  <si>
    <t>Page 8 of 44</t>
  </si>
  <si>
    <t xml:space="preserve">1513338  </t>
  </si>
  <si>
    <t>88656</t>
  </si>
  <si>
    <t>SIMULADOS SOFTWARE INC</t>
  </si>
  <si>
    <t>ONLINE TEST PREP FOR PRIN</t>
  </si>
  <si>
    <t xml:space="preserve">1513339  </t>
  </si>
  <si>
    <t>INTERNET 102120-11202</t>
  </si>
  <si>
    <t>CABLE 102420-112320</t>
  </si>
  <si>
    <t xml:space="preserve">1513344  </t>
  </si>
  <si>
    <t>TEMP SERVICE FOR ECA ADMI</t>
  </si>
  <si>
    <t xml:space="preserve">1513346  </t>
  </si>
  <si>
    <t>87558</t>
  </si>
  <si>
    <t>FIRST FINANCIAL CAPITAL CORPORATION</t>
  </si>
  <si>
    <t>ACA DATA STO JU-SEP20</t>
  </si>
  <si>
    <t>ACA DATA STOR APR 20</t>
  </si>
  <si>
    <t xml:space="preserve">1513348  </t>
  </si>
  <si>
    <t>SCHOOL PRINC MEETING</t>
  </si>
  <si>
    <t xml:space="preserve">1513351  </t>
  </si>
  <si>
    <t>LAW ENFORCEMENT SERVI</t>
  </si>
  <si>
    <t xml:space="preserve">1513356  </t>
  </si>
  <si>
    <t>84980</t>
  </si>
  <si>
    <t>ISM-RIO GRANDE VALLEY</t>
  </si>
  <si>
    <t>VIRTUAL LEARNINGWKSH</t>
  </si>
  <si>
    <t xml:space="preserve">1513361  </t>
  </si>
  <si>
    <t>82248</t>
  </si>
  <si>
    <t>COBRA DENATL INS SEP2</t>
  </si>
  <si>
    <t>EMP DENTAL INS SEP020</t>
  </si>
  <si>
    <t xml:space="preserve">1513362  </t>
  </si>
  <si>
    <t>EMP ACC COV OCT20</t>
  </si>
  <si>
    <t xml:space="preserve">1513363  </t>
  </si>
  <si>
    <t>EMP HOSP INS OCT20</t>
  </si>
  <si>
    <t xml:space="preserve">1513364  </t>
  </si>
  <si>
    <t>NOV 20 DATA CIRCUITS</t>
  </si>
  <si>
    <t xml:space="preserve">1513366  </t>
  </si>
  <si>
    <t xml:space="preserve">1513368  </t>
  </si>
  <si>
    <t>88651</t>
  </si>
  <si>
    <t>STUDY.COM LLC</t>
  </si>
  <si>
    <t>TEACHER LED PREMIUM STUDE</t>
  </si>
  <si>
    <t xml:space="preserve">1513369  </t>
  </si>
  <si>
    <t>VIRTUAL CERTIFICATION</t>
  </si>
  <si>
    <t xml:space="preserve">1513373  </t>
  </si>
  <si>
    <t>39630</t>
  </si>
  <si>
    <t>UNUM LIFE INSURANCE CO OF AMERICA</t>
  </si>
  <si>
    <t>LIFE INS VEMPL SEPT20</t>
  </si>
  <si>
    <t>LIFE INS EMP SEPT20</t>
  </si>
  <si>
    <t xml:space="preserve">1513374  </t>
  </si>
  <si>
    <t xml:space="preserve">1513375  </t>
  </si>
  <si>
    <t>88517</t>
  </si>
  <si>
    <t>VISUAL LANGUAGE PROFESSIONALS</t>
  </si>
  <si>
    <t>INTERPRETING GRIEVANC</t>
  </si>
  <si>
    <t xml:space="preserve">1513377  </t>
  </si>
  <si>
    <t>86904</t>
  </si>
  <si>
    <t>WEBQA INC</t>
  </si>
  <si>
    <t>GOVQA FOIA SERVICES</t>
  </si>
  <si>
    <t>GOVQA REDACTION LICENSE 1</t>
  </si>
  <si>
    <t xml:space="preserve">V1513134  </t>
  </si>
  <si>
    <t>87045</t>
  </si>
  <si>
    <t>ADERONKE OLUWATOBI AKINFENWA</t>
  </si>
  <si>
    <t xml:space="preserve">V1513135  </t>
  </si>
  <si>
    <t>86628</t>
  </si>
  <si>
    <t>DENISE ODELL ALFORD</t>
  </si>
  <si>
    <t xml:space="preserve">V1513136  </t>
  </si>
  <si>
    <t>88118</t>
  </si>
  <si>
    <t>RITU DAS BALLA</t>
  </si>
  <si>
    <t>Page 9 of 44</t>
  </si>
  <si>
    <t xml:space="preserve">V1513137  </t>
  </si>
  <si>
    <t>15261</t>
  </si>
  <si>
    <t>STACY K BERKMAN</t>
  </si>
  <si>
    <t xml:space="preserve">V1513138  </t>
  </si>
  <si>
    <t>87430</t>
  </si>
  <si>
    <t>CRYSTAL LEIGH BEVERLY</t>
  </si>
  <si>
    <t xml:space="preserve">V1513139  </t>
  </si>
  <si>
    <t>85534</t>
  </si>
  <si>
    <t>CARLENE DENISE BEXLEY</t>
  </si>
  <si>
    <t xml:space="preserve">V1513142  </t>
  </si>
  <si>
    <t>16778</t>
  </si>
  <si>
    <t>DEBRA LYNNE BROWN</t>
  </si>
  <si>
    <t xml:space="preserve">V1513143  </t>
  </si>
  <si>
    <t>17320</t>
  </si>
  <si>
    <t>BUTLER BUSINESS PRODUCTS</t>
  </si>
  <si>
    <t>SPEAKERS, S- 120 (2.1), B</t>
  </si>
  <si>
    <t>CAMERA, HD, PRO, WEBCAM,</t>
  </si>
  <si>
    <t>KASHI&amp;REG MIX CHEWY GRANO</t>
  </si>
  <si>
    <t>CS510 PLN HEADSET, WRLS,D</t>
  </si>
  <si>
    <t>HW510 PLN HEADSET, ENCORE</t>
  </si>
  <si>
    <t>FREIGHT FOR REPLACEMENT O</t>
  </si>
  <si>
    <t>TAPE,DBL CTD,SCOTCH</t>
  </si>
  <si>
    <t>SANITIZER,BTL,PUMP,12OZ</t>
  </si>
  <si>
    <t>SPRAY,DISINF,CRSPLIN,19OZ</t>
  </si>
  <si>
    <t>WIPES,DISINFECTING,FRESH</t>
  </si>
  <si>
    <t>RULER,12",PLASTIC,WHT</t>
  </si>
  <si>
    <t>BOOK,THEME,1SUB,10.5X8,AS</t>
  </si>
  <si>
    <t>BOOK,COMP,100SH 12/BX WOU</t>
  </si>
  <si>
    <t>PAPER,LTR,8.5X11,60#,SOL</t>
  </si>
  <si>
    <t>PAPER,LTR,8.5X11,60#,GAMM</t>
  </si>
  <si>
    <t>GLOVE,EXAM,NIT,PF,LRG,BLK</t>
  </si>
  <si>
    <t>GLOVE,EXAM,NIT,PF,MED,BLK</t>
  </si>
  <si>
    <t>GLOVES,POWDER FREE,S,BL</t>
  </si>
  <si>
    <t>GLOVE,EXAM,NIT,PF,XL,BLK</t>
  </si>
  <si>
    <t>TONER,CRG,LJ,</t>
  </si>
  <si>
    <t>TONER, LSR, LJ</t>
  </si>
  <si>
    <t>FLAG INDEX, DURABLE</t>
  </si>
  <si>
    <t>TAB, POST-IT,</t>
  </si>
  <si>
    <t>DUSTER, AIR, 10 OZ,</t>
  </si>
  <si>
    <t xml:space="preserve">V1513146  </t>
  </si>
  <si>
    <t>20203</t>
  </si>
  <si>
    <t>AMY LINN COLLINS</t>
  </si>
  <si>
    <t xml:space="preserve">V1513147  </t>
  </si>
  <si>
    <t>88015</t>
  </si>
  <si>
    <t>DAWN MARIE COMEAUX</t>
  </si>
  <si>
    <t xml:space="preserve">V1513148  </t>
  </si>
  <si>
    <t>82931</t>
  </si>
  <si>
    <t>VICTORIA CORTINAS</t>
  </si>
  <si>
    <t xml:space="preserve">V1513149  </t>
  </si>
  <si>
    <t>86117</t>
  </si>
  <si>
    <t>TERESA DIANE DELAISLA</t>
  </si>
  <si>
    <t xml:space="preserve">V1513150  </t>
  </si>
  <si>
    <t>87738</t>
  </si>
  <si>
    <t>MACKENZIE SPOONTS DEMPSEY</t>
  </si>
  <si>
    <t xml:space="preserve">V1513151  </t>
  </si>
  <si>
    <t>81839</t>
  </si>
  <si>
    <t>MICHELLE GANTER</t>
  </si>
  <si>
    <t xml:space="preserve">V1513152  </t>
  </si>
  <si>
    <t>87411</t>
  </si>
  <si>
    <t>ROBIN M GLENEWINKEL</t>
  </si>
  <si>
    <t>Page 10 of 44</t>
  </si>
  <si>
    <t xml:space="preserve">V1513153  </t>
  </si>
  <si>
    <t>84588</t>
  </si>
  <si>
    <t>SARA ELIZABETH GOEKE</t>
  </si>
  <si>
    <t xml:space="preserve">V1513156  </t>
  </si>
  <si>
    <t>82107</t>
  </si>
  <si>
    <t>TAMMY HILLEGEIST</t>
  </si>
  <si>
    <t xml:space="preserve">V1513158  </t>
  </si>
  <si>
    <t>88356</t>
  </si>
  <si>
    <t>CAROLINE VOTH JOHNSTON</t>
  </si>
  <si>
    <t xml:space="preserve">V1513159  </t>
  </si>
  <si>
    <t>86488</t>
  </si>
  <si>
    <t>CHERINA LANAE PETE</t>
  </si>
  <si>
    <t xml:space="preserve">V1513160  </t>
  </si>
  <si>
    <t>35600</t>
  </si>
  <si>
    <t>CHARLOTTE MARIA JORDAN</t>
  </si>
  <si>
    <t xml:space="preserve">V1513161  </t>
  </si>
  <si>
    <t>85126</t>
  </si>
  <si>
    <t>MARLA LYNN SMITH KANAKIDIS</t>
  </si>
  <si>
    <t xml:space="preserve">V1513162  </t>
  </si>
  <si>
    <t>82315</t>
  </si>
  <si>
    <t>REBECCA RIKER NORTH</t>
  </si>
  <si>
    <t xml:space="preserve">V1513163  </t>
  </si>
  <si>
    <t>36435</t>
  </si>
  <si>
    <t>BRENNA G KOLLMORGEN</t>
  </si>
  <si>
    <t xml:space="preserve">V1513165  </t>
  </si>
  <si>
    <t>86222</t>
  </si>
  <si>
    <t>ROBIN DIANE-RILLA KRONENBERGER</t>
  </si>
  <si>
    <t xml:space="preserve">V1513167  </t>
  </si>
  <si>
    <t>85218</t>
  </si>
  <si>
    <t>JOHANNA LEPS DE JAGER</t>
  </si>
  <si>
    <t xml:space="preserve">V1513169  </t>
  </si>
  <si>
    <t>86941</t>
  </si>
  <si>
    <t>JAMIE KANE MACDONALD</t>
  </si>
  <si>
    <t xml:space="preserve">V1513170  </t>
  </si>
  <si>
    <t>40553</t>
  </si>
  <si>
    <t>BEATRIZ M MENENDEZ</t>
  </si>
  <si>
    <t xml:space="preserve">V1513171  </t>
  </si>
  <si>
    <t>86936</t>
  </si>
  <si>
    <t>SUSANNE MARIE MINKS</t>
  </si>
  <si>
    <t xml:space="preserve">V1513172  </t>
  </si>
  <si>
    <t>83476</t>
  </si>
  <si>
    <t>MONINA VICENCIO MORALES-ESTUART</t>
  </si>
  <si>
    <t xml:space="preserve">V1513173  </t>
  </si>
  <si>
    <t>87578</t>
  </si>
  <si>
    <t>RUTH SAMANTHA OBNAMIA</t>
  </si>
  <si>
    <t xml:space="preserve">V1513174  </t>
  </si>
  <si>
    <t>88350</t>
  </si>
  <si>
    <t>ANNALISA DERILO PABLO</t>
  </si>
  <si>
    <t xml:space="preserve">V1513175  </t>
  </si>
  <si>
    <t>46130</t>
  </si>
  <si>
    <t>ANN K PETTY</t>
  </si>
  <si>
    <t xml:space="preserve">V1513179  </t>
  </si>
  <si>
    <t>84623</t>
  </si>
  <si>
    <t>SOA FIN1ST</t>
  </si>
  <si>
    <t>SEPT 1, 2020 - DEC 31, 20</t>
  </si>
  <si>
    <t xml:space="preserve">V1513180  </t>
  </si>
  <si>
    <t>87011</t>
  </si>
  <si>
    <t>JENNA RENEE SPILLARS</t>
  </si>
  <si>
    <t xml:space="preserve">V1513181  </t>
  </si>
  <si>
    <t>84863</t>
  </si>
  <si>
    <t>COLOR ONE SYSTEMS</t>
  </si>
  <si>
    <t>SOP HANDBOOK</t>
  </si>
  <si>
    <t>1 SIDED BUSINES CARD - BI</t>
  </si>
  <si>
    <t>#10 ENVELOPES 4/0 COLOR 2</t>
  </si>
  <si>
    <t xml:space="preserve">V1513182  </t>
  </si>
  <si>
    <t>60707</t>
  </si>
  <si>
    <t>DENICE FEGETTE TUCKER</t>
  </si>
  <si>
    <t xml:space="preserve">V1513189  </t>
  </si>
  <si>
    <t>60818</t>
  </si>
  <si>
    <t>PUBLIC AGENCY RETIREMENT SERVICES</t>
  </si>
  <si>
    <t>DED:5601 PARS</t>
  </si>
  <si>
    <t xml:space="preserve">V1513231  </t>
  </si>
  <si>
    <t>52395</t>
  </si>
  <si>
    <t>KATHRYN A BAKER</t>
  </si>
  <si>
    <t xml:space="preserve">V1513232  </t>
  </si>
  <si>
    <t>15978</t>
  </si>
  <si>
    <t>KELLEY RENEE BODINE</t>
  </si>
  <si>
    <t xml:space="preserve">V1513235  </t>
  </si>
  <si>
    <t>16438</t>
  </si>
  <si>
    <t>MONICA M BRALLIER</t>
  </si>
  <si>
    <t>Page 11 of 44</t>
  </si>
  <si>
    <t xml:space="preserve">V1513236  </t>
  </si>
  <si>
    <t>82635</t>
  </si>
  <si>
    <t>MARY KATE SHANNON</t>
  </si>
  <si>
    <t xml:space="preserve">V1513237  </t>
  </si>
  <si>
    <t>88013</t>
  </si>
  <si>
    <t>ADELE MARIE KURT BRUNSON</t>
  </si>
  <si>
    <t xml:space="preserve">V1513238  </t>
  </si>
  <si>
    <t>OZARKA WATER</t>
  </si>
  <si>
    <t xml:space="preserve">V1513240  </t>
  </si>
  <si>
    <t>88352</t>
  </si>
  <si>
    <t>KATHERINE ANN DOS SANTOS</t>
  </si>
  <si>
    <t xml:space="preserve">V1513242  </t>
  </si>
  <si>
    <t>84589</t>
  </si>
  <si>
    <t>HEATHER MARIE FAUNCE-ESTAY</t>
  </si>
  <si>
    <t xml:space="preserve">V1513243  </t>
  </si>
  <si>
    <t>88016</t>
  </si>
  <si>
    <t>HEMA ISHWAR NG</t>
  </si>
  <si>
    <t xml:space="preserve">V1513244  </t>
  </si>
  <si>
    <t>87575</t>
  </si>
  <si>
    <t>ANALIEL NOQUEZ GONZALES</t>
  </si>
  <si>
    <t xml:space="preserve">V1513247  </t>
  </si>
  <si>
    <t>84584</t>
  </si>
  <si>
    <t>HOLLY LYNN SHAFER</t>
  </si>
  <si>
    <t xml:space="preserve">V1513248  </t>
  </si>
  <si>
    <t>31388</t>
  </si>
  <si>
    <t>SUE A SCAMARDO HILL</t>
  </si>
  <si>
    <t xml:space="preserve">V1513251  </t>
  </si>
  <si>
    <t>88348</t>
  </si>
  <si>
    <t>ALDONA JOLANTA KLINE</t>
  </si>
  <si>
    <t xml:space="preserve">V1513254  </t>
  </si>
  <si>
    <t>38955</t>
  </si>
  <si>
    <t>SANDRA A MACGREGOR</t>
  </si>
  <si>
    <t xml:space="preserve">V1513255  </t>
  </si>
  <si>
    <t>39707</t>
  </si>
  <si>
    <t>SHANNON E MAZY</t>
  </si>
  <si>
    <t xml:space="preserve">V1513256  </t>
  </si>
  <si>
    <t>44026</t>
  </si>
  <si>
    <t>VICKI Y YOUNG NOLAN</t>
  </si>
  <si>
    <t xml:space="preserve">V1513257  </t>
  </si>
  <si>
    <t>88333</t>
  </si>
  <si>
    <t>JULIE CHRISTINE PLOETNER</t>
  </si>
  <si>
    <t xml:space="preserve">V1513259  </t>
  </si>
  <si>
    <t>85775</t>
  </si>
  <si>
    <t>TAMARA FAYE SNOW</t>
  </si>
  <si>
    <t xml:space="preserve">V1513260  </t>
  </si>
  <si>
    <t>86939</t>
  </si>
  <si>
    <t>TAMMY SETSUKO TAKAISHI</t>
  </si>
  <si>
    <t xml:space="preserve">V1513261  </t>
  </si>
  <si>
    <t>60679</t>
  </si>
  <si>
    <t>MARY JANE TROTTER</t>
  </si>
  <si>
    <t xml:space="preserve">V1513263  </t>
  </si>
  <si>
    <t>88493</t>
  </si>
  <si>
    <t>YUNUS S UNIA</t>
  </si>
  <si>
    <t xml:space="preserve">V1513264  </t>
  </si>
  <si>
    <t>64730</t>
  </si>
  <si>
    <t>KARLA J YIELDING</t>
  </si>
  <si>
    <t xml:space="preserve">V1513300  </t>
  </si>
  <si>
    <t>80275</t>
  </si>
  <si>
    <t>TAYYABA Q ALI</t>
  </si>
  <si>
    <t>OCTOBER MILEAGE</t>
  </si>
  <si>
    <t>Page 12 of 44</t>
  </si>
  <si>
    <t xml:space="preserve">V1513302  </t>
  </si>
  <si>
    <t>CRAYON,WASHABLE,REG</t>
  </si>
  <si>
    <t>GLUE,STICK,SCHOOL</t>
  </si>
  <si>
    <t>MARKERS,WASHABLE,BRDLN,40</t>
  </si>
  <si>
    <t>PENCIL,COLORED,LONG,AST</t>
  </si>
  <si>
    <t>PENCIL,WD</t>
  </si>
  <si>
    <t>CARD STOCK,COLORFUL,LTR,1</t>
  </si>
  <si>
    <t>NOTEBOOK,WB,10.5X8,WM,3HO</t>
  </si>
  <si>
    <t>MARKER,PERM,SHARPIE,FN,BL</t>
  </si>
  <si>
    <t>MARKER,PERM,RTR,SHARPIE,F</t>
  </si>
  <si>
    <t>PAPER,FILLER,10.5X8,WD</t>
  </si>
  <si>
    <t>HIGHLIGHTER,DSK,CHSL,AST</t>
  </si>
  <si>
    <t>WIPES,DISINFECTNG,FRSH,75</t>
  </si>
  <si>
    <t>PUNCH,PPR,3HL,LD,BLK</t>
  </si>
  <si>
    <t>PUNCH,2-HOLE,PADDED HDL</t>
  </si>
  <si>
    <t>BINDER,VIEW,RR,1",BLK</t>
  </si>
  <si>
    <t>BINDER,DRING,LBLHLD,1.5",</t>
  </si>
  <si>
    <t>BINDER,VIEW,RR,2",WHT</t>
  </si>
  <si>
    <t>BINDER,VIEW,RR,3",WHT</t>
  </si>
  <si>
    <t>TAPE,COR,WHT</t>
  </si>
  <si>
    <t>MARKER,EXPO,LOWCHISEL,AST</t>
  </si>
  <si>
    <t>SCISSORS,8",SS,BLK HANDLE</t>
  </si>
  <si>
    <t>PROTECTOR,SHEET,HW,LTR,NG</t>
  </si>
  <si>
    <t>PORTFOLIO,2PKT,LTR</t>
  </si>
  <si>
    <t>PEN,INKJOY,GEL,0.7,OS,BE</t>
  </si>
  <si>
    <t>PEN,INKJOY,GEL,OS,.07,BK</t>
  </si>
  <si>
    <t>PEN,BP,STK,RND STIC,MED,B</t>
  </si>
  <si>
    <t>WASTEBASKET,SOFT,MED,28QT</t>
  </si>
  <si>
    <t>BINDER,D-RING,5",WHT</t>
  </si>
  <si>
    <t>BINDER,VUE,S-RNG,3",BLK</t>
  </si>
  <si>
    <t>SANITIZER,GREEN,12OZ</t>
  </si>
  <si>
    <t>FOLDER,FILE,LTR,1/3,MLA</t>
  </si>
  <si>
    <t>MOISTENER,ENV,50ML</t>
  </si>
  <si>
    <t>LETTER SIZE COPY PAPER</t>
  </si>
  <si>
    <t>PAPER,8.5X11,60#,RE-ENTRY</t>
  </si>
  <si>
    <t>PAPER,XEROX,8.5X11,20#,BL</t>
  </si>
  <si>
    <t>PAPER,XEROX,8.5X11,203,GR</t>
  </si>
  <si>
    <t>PAPER,MULT,RECY,LTR,20#,G</t>
  </si>
  <si>
    <t>PAPER,MULT,RECY,LTR,20#,B</t>
  </si>
  <si>
    <t>PAPER,MULT,RECY,LTR,20#,O</t>
  </si>
  <si>
    <t>PAPER,8.5X11,60#,LUNAR BL</t>
  </si>
  <si>
    <t>PAPER,RECY,24/60#,FOE</t>
  </si>
  <si>
    <t>PAPER,XEROX,FORE,8.5X14,C</t>
  </si>
  <si>
    <t>PAPER,XEROX,8.5X11,20#,PN</t>
  </si>
  <si>
    <t>PAPER,RECY,24/60#,PUR</t>
  </si>
  <si>
    <t>Page 13 of 44</t>
  </si>
  <si>
    <t>PORTABLE DRIVE 1TB</t>
  </si>
  <si>
    <t>87A LJ CART BLK</t>
  </si>
  <si>
    <t>PRINGLES &amp; REG VARIETY PA</t>
  </si>
  <si>
    <t>BIGELOW HERBAL ASSORTMENT</t>
  </si>
  <si>
    <t>GREEN MOUNTAIN COFFEE ROA</t>
  </si>
  <si>
    <t>NESTLE COFFEE-MATE COFFEE</t>
  </si>
  <si>
    <t>NESTLE COFFEE-MATE HAZELN</t>
  </si>
  <si>
    <t>NESTLE COFFEE MATE CREAME</t>
  </si>
  <si>
    <t>NESTLE COFFEE MATE COFFEE</t>
  </si>
  <si>
    <t>SKINNY POP SKINNY POP POP</t>
  </si>
  <si>
    <t>KAR'S NUTS TRAIL MIX VARI</t>
  </si>
  <si>
    <t>SCOTCH 3/4" MAGIC TAPE 1"</t>
  </si>
  <si>
    <t xml:space="preserve">V1513303  </t>
  </si>
  <si>
    <t>62916</t>
  </si>
  <si>
    <t>JOHN WEBER</t>
  </si>
  <si>
    <t>TEMPORARY SERVICES FOR BU</t>
  </si>
  <si>
    <t xml:space="preserve">V1513304  </t>
  </si>
  <si>
    <t>87203</t>
  </si>
  <si>
    <t>SUSAN EVERETT</t>
  </si>
  <si>
    <t>CONSULTANT SUSAN EVERETT</t>
  </si>
  <si>
    <t xml:space="preserve">V1513305  </t>
  </si>
  <si>
    <t>87584</t>
  </si>
  <si>
    <t>KRISTEN TAYLOR EWING</t>
  </si>
  <si>
    <t xml:space="preserve">V1513307  </t>
  </si>
  <si>
    <t>83350</t>
  </si>
  <si>
    <t>WRIGHT EXPRESS FINANCIAL SVC CORP</t>
  </si>
  <si>
    <t>SEPT 20 EXXON GAS</t>
  </si>
  <si>
    <t xml:space="preserve">V1513311  </t>
  </si>
  <si>
    <t>88012</t>
  </si>
  <si>
    <t>MEGAN PATRICIA JOSEPH</t>
  </si>
  <si>
    <t xml:space="preserve">V1513318  </t>
  </si>
  <si>
    <t>87831</t>
  </si>
  <si>
    <t>JANICE THOMAS OWOLABI</t>
  </si>
  <si>
    <t xml:space="preserve">V1513319  </t>
  </si>
  <si>
    <t>85138</t>
  </si>
  <si>
    <t>BARBARA JEAN PARKER</t>
  </si>
  <si>
    <t xml:space="preserve">V1513321  </t>
  </si>
  <si>
    <t>3.5 X 2</t>
  </si>
  <si>
    <t xml:space="preserve">V1513322  </t>
  </si>
  <si>
    <t>87749</t>
  </si>
  <si>
    <t>LAKEN MARIE WALKER</t>
  </si>
  <si>
    <t xml:space="preserve">V1513329  </t>
  </si>
  <si>
    <t>10/29/2020</t>
  </si>
  <si>
    <t xml:space="preserve">V1513379  </t>
  </si>
  <si>
    <t>SOFTALK HANDSET COIL CORD</t>
  </si>
  <si>
    <t>TRIP LITE SURGE PROTECTOR</t>
  </si>
  <si>
    <t>HP 26A ORIGINAL TONER</t>
  </si>
  <si>
    <t>PILOT PRECISE V5 PENS</t>
  </si>
  <si>
    <t>BIC RETRACTABLE BOLD BALL</t>
  </si>
  <si>
    <t xml:space="preserve">V1513384  </t>
  </si>
  <si>
    <t>REIMB OTA MEMBERSHIP</t>
  </si>
  <si>
    <t xml:space="preserve">V1513388  </t>
  </si>
  <si>
    <t>86735</t>
  </si>
  <si>
    <t>ANDRE J JUMONVILLE</t>
  </si>
  <si>
    <t>REIMB FOR GEN SUPLIES</t>
  </si>
  <si>
    <t xml:space="preserve">V1513392  </t>
  </si>
  <si>
    <t>86497</t>
  </si>
  <si>
    <t>SIMY MATHAI</t>
  </si>
  <si>
    <t xml:space="preserve">V1513396  </t>
  </si>
  <si>
    <t>87994</t>
  </si>
  <si>
    <t>MELISSA LAUREN GODBOUT</t>
  </si>
  <si>
    <t>Page 14 of 44</t>
  </si>
  <si>
    <t xml:space="preserve">V1513398  </t>
  </si>
  <si>
    <t>2020 EMPLOYEE MANUAL- QUO</t>
  </si>
  <si>
    <t>SALARY BOOK QUOTE 10209-1</t>
  </si>
  <si>
    <r>
      <t xml:space="preserve">Number of checks in fund 1991 - GENERAL FUND: </t>
    </r>
    <r>
      <rPr>
        <b/>
        <sz val="10"/>
        <color indexed="8"/>
        <rFont val="ARIAL"/>
        <charset val="1"/>
      </rPr>
      <t>179</t>
    </r>
  </si>
  <si>
    <t xml:space="preserve">Amount total: </t>
  </si>
  <si>
    <t xml:space="preserve">Fund: 2070 - HEAD START DISASTER ASSIS  </t>
  </si>
  <si>
    <t xml:space="preserve">1513125  </t>
  </si>
  <si>
    <t>88647</t>
  </si>
  <si>
    <t>TERRACON CONSULTANTS INC</t>
  </si>
  <si>
    <t>ASSIST THE CLIENT IN DEVE</t>
  </si>
  <si>
    <t xml:space="preserve">1513343  </t>
  </si>
  <si>
    <t>88648</t>
  </si>
  <si>
    <t>ENGLISH + ASSOCIATES ARCHITECTS INC</t>
  </si>
  <si>
    <t>FEASIBILITY PHASE DESIGN</t>
  </si>
  <si>
    <r>
      <t xml:space="preserve">Number of checks in fund 2070 - HEAD START DISASTER ASSIS: </t>
    </r>
    <r>
      <rPr>
        <b/>
        <sz val="10"/>
        <color indexed="8"/>
        <rFont val="ARIAL"/>
        <charset val="1"/>
      </rPr>
      <t>2</t>
    </r>
  </si>
  <si>
    <t xml:space="preserve">Fund: 2101 - STOP SCHOOL VIOLENCE GRNT  </t>
  </si>
  <si>
    <t xml:space="preserve">1513342  </t>
  </si>
  <si>
    <t>88619</t>
  </si>
  <si>
    <t>EDUCATION ELEMENTS INC</t>
  </si>
  <si>
    <t>PLANNING AND EXECUTION OF</t>
  </si>
  <si>
    <r>
      <t xml:space="preserve">Number of checks in fund 2101 - STOP SCHOOL VIOLENCE GRNT: </t>
    </r>
    <r>
      <rPr>
        <b/>
        <sz val="10"/>
        <color indexed="8"/>
        <rFont val="ARIAL"/>
        <charset val="1"/>
      </rPr>
      <t>1</t>
    </r>
  </si>
  <si>
    <t xml:space="preserve">Fund: 2150 - EARLY HEADSTART OPERATION  </t>
  </si>
  <si>
    <t>MOBILE PRINTERS #4219166</t>
  </si>
  <si>
    <t xml:space="preserve">1513106  </t>
  </si>
  <si>
    <t>22221</t>
  </si>
  <si>
    <t>DATAVOX BUSINESS COMMUNICATIONS</t>
  </si>
  <si>
    <t>TRAVAL/LABOR</t>
  </si>
  <si>
    <t>CABLE LEV6 RUN</t>
  </si>
  <si>
    <t>CABLING LABOR</t>
  </si>
  <si>
    <t xml:space="preserve">V1513164  </t>
  </si>
  <si>
    <t>87246</t>
  </si>
  <si>
    <t>DESKOT LLC</t>
  </si>
  <si>
    <t>CHILD CARE SERVICES FOR S</t>
  </si>
  <si>
    <t xml:space="preserve">V1513168  </t>
  </si>
  <si>
    <t>87247</t>
  </si>
  <si>
    <t>LETS LEARN CHRISTIAN LEARNING CTR</t>
  </si>
  <si>
    <t xml:space="preserve">V1513239  </t>
  </si>
  <si>
    <t>87181</t>
  </si>
  <si>
    <t>FELLOWSHIP OF PURPOSE EARLY CHILDHO</t>
  </si>
  <si>
    <t>CONSULTING SERSVI</t>
  </si>
  <si>
    <t xml:space="preserve">V1513250  </t>
  </si>
  <si>
    <t>86996</t>
  </si>
  <si>
    <t>JOHN G JONES LEARNING CENTER</t>
  </si>
  <si>
    <t>CONSULTING SERV</t>
  </si>
  <si>
    <t xml:space="preserve">V1513389  </t>
  </si>
  <si>
    <r>
      <t xml:space="preserve">Number of checks in fund 2150 - EARLY HEADSTART OPERATION: </t>
    </r>
    <r>
      <rPr>
        <b/>
        <sz val="10"/>
        <color indexed="8"/>
        <rFont val="ARIAL"/>
        <charset val="1"/>
      </rPr>
      <t>7</t>
    </r>
  </si>
  <si>
    <t xml:space="preserve">Fund: 2151 - EARLY HEADSTART OPERATION  </t>
  </si>
  <si>
    <t xml:space="preserve">1513085  </t>
  </si>
  <si>
    <t>83870</t>
  </si>
  <si>
    <t>KQC INVESTORS, LLC</t>
  </si>
  <si>
    <t>EHS MONTHLY RENTAL FEE</t>
  </si>
  <si>
    <t xml:space="preserve">1513100  </t>
  </si>
  <si>
    <t>14892</t>
  </si>
  <si>
    <t>CITY OF BAYTOWN</t>
  </si>
  <si>
    <t>WATER READ 09/01</t>
  </si>
  <si>
    <t xml:space="preserve">1513119  </t>
  </si>
  <si>
    <t>MONTHLY INTERNET USAGE OP</t>
  </si>
  <si>
    <t xml:space="preserve">1513131  </t>
  </si>
  <si>
    <t>WIRELESS 082320092220</t>
  </si>
  <si>
    <t>Page 15 of 44</t>
  </si>
  <si>
    <t xml:space="preserve">1513133  </t>
  </si>
  <si>
    <t>62751</t>
  </si>
  <si>
    <t>WASTE MANAGEMENT</t>
  </si>
  <si>
    <t>MONTHLY WASTE OCT20</t>
  </si>
  <si>
    <t xml:space="preserve">1513194  </t>
  </si>
  <si>
    <t>18491</t>
  </si>
  <si>
    <t>CENTERPOINT ENERGY</t>
  </si>
  <si>
    <t>GAS 090920100120</t>
  </si>
  <si>
    <t xml:space="preserve">1513222  </t>
  </si>
  <si>
    <t>88303</t>
  </si>
  <si>
    <t>VISTRA PREFERRED INC</t>
  </si>
  <si>
    <t>ELECTRIC 073120083020</t>
  </si>
  <si>
    <t xml:space="preserve">1513284  </t>
  </si>
  <si>
    <t>35131</t>
  </si>
  <si>
    <t>JAMES LEWIS CUNNINGHAM</t>
  </si>
  <si>
    <t>SERVICE CONTRACT - NEWSLE</t>
  </si>
  <si>
    <t>SERVICE CONTRACT-COVID PL</t>
  </si>
  <si>
    <t xml:space="preserve">1513285  </t>
  </si>
  <si>
    <t xml:space="preserve">1513334  </t>
  </si>
  <si>
    <t>EHS WATER READ 10/1</t>
  </si>
  <si>
    <t xml:space="preserve">V1513141  </t>
  </si>
  <si>
    <t>16155</t>
  </si>
  <si>
    <t>MILK PRODUCTS LLC</t>
  </si>
  <si>
    <t>STUDENT MEALS</t>
  </si>
  <si>
    <t xml:space="preserve">V1513144  </t>
  </si>
  <si>
    <t>INVOICES FOR CHILD CARE S</t>
  </si>
  <si>
    <t xml:space="preserve">V1513155  </t>
  </si>
  <si>
    <t>86933</t>
  </si>
  <si>
    <t>HARDIES FRUIT &amp; VEGETABLE CO</t>
  </si>
  <si>
    <t>STUDENT MEALS OPEN PURCHA</t>
  </si>
  <si>
    <t xml:space="preserve">V1513157  </t>
  </si>
  <si>
    <t>TO PAY CHILD CARE PARTNER</t>
  </si>
  <si>
    <t>CHILD CARE PARTNER INVOIC</t>
  </si>
  <si>
    <t xml:space="preserve">V1513166  </t>
  </si>
  <si>
    <t>86944</t>
  </si>
  <si>
    <t>LABATT INSTITUTIONAL SUPPLY COMPANY</t>
  </si>
  <si>
    <t>EHS BAYTOWN STUDENT MEALS</t>
  </si>
  <si>
    <t xml:space="preserve">V1513234  </t>
  </si>
  <si>
    <t xml:space="preserve">V1513246  </t>
  </si>
  <si>
    <t>Page 16 of 44</t>
  </si>
  <si>
    <t xml:space="preserve">V1513253  </t>
  </si>
  <si>
    <t xml:space="preserve">V1513301  </t>
  </si>
  <si>
    <t xml:space="preserve">V1513309  </t>
  </si>
  <si>
    <t xml:space="preserve">V1513313  </t>
  </si>
  <si>
    <t xml:space="preserve">V1513320  </t>
  </si>
  <si>
    <t>47923</t>
  </si>
  <si>
    <t>QSS, L.C</t>
  </si>
  <si>
    <t>REFINV24602P2001624</t>
  </si>
  <si>
    <t xml:space="preserve">V1513380  </t>
  </si>
  <si>
    <t xml:space="preserve">V1513387  </t>
  </si>
  <si>
    <t xml:space="preserve">V1513391  </t>
  </si>
  <si>
    <t xml:space="preserve">V1513393  </t>
  </si>
  <si>
    <t>REF PA2021-0048 $11.1</t>
  </si>
  <si>
    <t>BAYTOWN HS / EHS POSTCARD</t>
  </si>
  <si>
    <r>
      <t xml:space="preserve">Number of checks in fund 2151 - EARLY HEADSTART OPERATION: </t>
    </r>
    <r>
      <rPr>
        <b/>
        <sz val="10"/>
        <color indexed="8"/>
        <rFont val="ARIAL"/>
        <charset val="1"/>
      </rPr>
      <t>30</t>
    </r>
  </si>
  <si>
    <t xml:space="preserve">Fund: 2301 - FEDERAL ADULT ED REGULAR  </t>
  </si>
  <si>
    <t>PHONE 090120-093020</t>
  </si>
  <si>
    <t xml:space="preserve">1513277  </t>
  </si>
  <si>
    <t>87470</t>
  </si>
  <si>
    <t>FRONTIER SOUTHWEST INCORPORATED</t>
  </si>
  <si>
    <t xml:space="preserve">1513290  </t>
  </si>
  <si>
    <t>SEPTEMBER PAYMENT</t>
  </si>
  <si>
    <t>OCTOBER PAYMENT</t>
  </si>
  <si>
    <t>SEPT PAYMENT</t>
  </si>
  <si>
    <t>Page 17 of 44</t>
  </si>
  <si>
    <t xml:space="preserve">1513299  </t>
  </si>
  <si>
    <t xml:space="preserve">V1513395  </t>
  </si>
  <si>
    <t>80027</t>
  </si>
  <si>
    <t>VIRGINIA M SANCHEZ</t>
  </si>
  <si>
    <r>
      <t xml:space="preserve">Number of checks in fund 2301 - FEDERAL ADULT ED REGULAR: </t>
    </r>
    <r>
      <rPr>
        <b/>
        <sz val="10"/>
        <color indexed="8"/>
        <rFont val="ARIAL"/>
        <charset val="1"/>
      </rPr>
      <t>5</t>
    </r>
  </si>
  <si>
    <t xml:space="preserve">Fund: 2880 - FED-AFTER SCHOOL PTNRSHIP  </t>
  </si>
  <si>
    <t>1512721  void</t>
  </si>
  <si>
    <t>08/31/2020</t>
  </si>
  <si>
    <t>86858</t>
  </si>
  <si>
    <t>HAPPY COLORS PRODUCTIONS LLC</t>
  </si>
  <si>
    <t>SELECT SERVICES PROGRAM -</t>
  </si>
  <si>
    <t xml:space="preserve">1513355  </t>
  </si>
  <si>
    <t>87396</t>
  </si>
  <si>
    <t>INNOVATION BRIDGE INC</t>
  </si>
  <si>
    <t>ASI PD FOR BGCGH SERVICE</t>
  </si>
  <si>
    <r>
      <t xml:space="preserve">Number of checks in fund 2880 - FED-AFTER SCHOOL PTNRSHIP: </t>
    </r>
    <r>
      <rPr>
        <b/>
        <sz val="10"/>
        <color indexed="8"/>
        <rFont val="ARIAL"/>
        <charset val="1"/>
      </rPr>
      <t>2</t>
    </r>
  </si>
  <si>
    <t xml:space="preserve">Fund: 2890 - HEAD START OP &amp; TRAINING  </t>
  </si>
  <si>
    <t xml:space="preserve">1513097  </t>
  </si>
  <si>
    <t>PHONE 090720100620</t>
  </si>
  <si>
    <t>PHONE 091920101820</t>
  </si>
  <si>
    <t>PHONE 092120102020</t>
  </si>
  <si>
    <t>PHONE 091320101220</t>
  </si>
  <si>
    <t xml:space="preserve">1513102  </t>
  </si>
  <si>
    <t>GAS 081220091120</t>
  </si>
  <si>
    <t>GAS 081920092120</t>
  </si>
  <si>
    <t xml:space="preserve">1513103  </t>
  </si>
  <si>
    <t>84158</t>
  </si>
  <si>
    <t>CENTRAL TELEPHONE COMPANY OF TEXAS</t>
  </si>
  <si>
    <t>PHONE 091120101020</t>
  </si>
  <si>
    <t xml:space="preserve">1513111  </t>
  </si>
  <si>
    <t>PHONE 082020091920</t>
  </si>
  <si>
    <t xml:space="preserve">1513112  </t>
  </si>
  <si>
    <t>84925</t>
  </si>
  <si>
    <t>HARRIS COUNTY, TEXAS</t>
  </si>
  <si>
    <t>FOOD PERMIT RENEWAL</t>
  </si>
  <si>
    <t xml:space="preserve">1513114  </t>
  </si>
  <si>
    <t>33040</t>
  </si>
  <si>
    <t>CITY OF HOUSTON WATER</t>
  </si>
  <si>
    <t>WATER READ 09/24/20</t>
  </si>
  <si>
    <t>WATER READ 09/23/20</t>
  </si>
  <si>
    <t xml:space="preserve">1513117  </t>
  </si>
  <si>
    <t>37208</t>
  </si>
  <si>
    <t>CITY OF LA PORTE</t>
  </si>
  <si>
    <t>WATER SEPT20</t>
  </si>
  <si>
    <t xml:space="preserve">1513118  </t>
  </si>
  <si>
    <t>87941</t>
  </si>
  <si>
    <t>LIBERTY FIRE PROTECTION INC</t>
  </si>
  <si>
    <t>ANNUAL FIRE INSPECTIO</t>
  </si>
  <si>
    <t>MONTHLY MONITORING AND MA</t>
  </si>
  <si>
    <t>Page 18 of 44</t>
  </si>
  <si>
    <t>MONTHLY PHONE/DATA LINES</t>
  </si>
  <si>
    <t xml:space="preserve">1513132  </t>
  </si>
  <si>
    <t>86242</t>
  </si>
  <si>
    <t>WCA WASTE CORPORATION</t>
  </si>
  <si>
    <t>MONTHLY WASTE SEP20</t>
  </si>
  <si>
    <t>MONTHLY WASTE SEPT20</t>
  </si>
  <si>
    <t xml:space="preserve">1513190  </t>
  </si>
  <si>
    <t>87353</t>
  </si>
  <si>
    <t>AQUA TEXAS INC</t>
  </si>
  <si>
    <t>WATER 092820</t>
  </si>
  <si>
    <t>PHONE 092720102620</t>
  </si>
  <si>
    <t>GAS 090220100120</t>
  </si>
  <si>
    <t xml:space="preserve">1513202  </t>
  </si>
  <si>
    <t>85783</t>
  </si>
  <si>
    <t>HARRIS COUNTY WATER CONTROL AND</t>
  </si>
  <si>
    <t>WATER 081720092620</t>
  </si>
  <si>
    <t>ELECTRIC 081920091720</t>
  </si>
  <si>
    <t>ELECTRIC 082020092020</t>
  </si>
  <si>
    <t>ELECTRIC 080420090120</t>
  </si>
  <si>
    <t>ELECTRIC 081120090920</t>
  </si>
  <si>
    <t>PHONE 100720110620</t>
  </si>
  <si>
    <t xml:space="preserve">1513270  </t>
  </si>
  <si>
    <t>GAS 091120101220</t>
  </si>
  <si>
    <t>GAS 091120101320</t>
  </si>
  <si>
    <t xml:space="preserve">1513271  </t>
  </si>
  <si>
    <t>PHONE 101120111020</t>
  </si>
  <si>
    <t xml:space="preserve">1513279  </t>
  </si>
  <si>
    <t>27819</t>
  </si>
  <si>
    <t>HARRIS COUNTY FWSD</t>
  </si>
  <si>
    <t>WATER 083120093020</t>
  </si>
  <si>
    <t>Page 19 of 44</t>
  </si>
  <si>
    <t xml:space="preserve">1513280  </t>
  </si>
  <si>
    <t>86562</t>
  </si>
  <si>
    <t>HARRIS COUNTY FWSD #51</t>
  </si>
  <si>
    <t>WATER 081920092120</t>
  </si>
  <si>
    <t xml:space="preserve">1513281  </t>
  </si>
  <si>
    <t>MONTHLY RENTAL FEE  OPEN</t>
  </si>
  <si>
    <t xml:space="preserve">1513282  </t>
  </si>
  <si>
    <t>32920</t>
  </si>
  <si>
    <t>CITY OF HOUSTON HEALTH DEPARTMENT</t>
  </si>
  <si>
    <t>MONTHLY RENTAL FEE OPEN P</t>
  </si>
  <si>
    <t>MONTHLY RENTAL FEE(AUG-DE</t>
  </si>
  <si>
    <t>INCREASE IN MONTLY LE</t>
  </si>
  <si>
    <t>BAYTOWN HS/EHS LEASE PAYM</t>
  </si>
  <si>
    <t xml:space="preserve">1513288  </t>
  </si>
  <si>
    <t>88374</t>
  </si>
  <si>
    <t>SANDRA JORDAN PEARSON</t>
  </si>
  <si>
    <t xml:space="preserve">1513292  </t>
  </si>
  <si>
    <t>48800</t>
  </si>
  <si>
    <t>RELIANT ENERGY</t>
  </si>
  <si>
    <t>ELECTRIC 081420091520</t>
  </si>
  <si>
    <t>PHONE 101320111220</t>
  </si>
  <si>
    <t>WATER READ 10/01</t>
  </si>
  <si>
    <t>TEMP SERV SRWK092020</t>
  </si>
  <si>
    <t>TEMP SER SR WK092720</t>
  </si>
  <si>
    <t>TEMP SERV SR WK100220</t>
  </si>
  <si>
    <t>TEMP SERV AAWK100220</t>
  </si>
  <si>
    <t xml:space="preserve">1513354  </t>
  </si>
  <si>
    <t>33941</t>
  </si>
  <si>
    <t>INDUSTRIAL FIRE EQUIPMENT COMPANY</t>
  </si>
  <si>
    <t>SAFETY INSPECTION AND TAG</t>
  </si>
  <si>
    <t>Page 20 of 44</t>
  </si>
  <si>
    <t xml:space="preserve">1513357  </t>
  </si>
  <si>
    <t>35683</t>
  </si>
  <si>
    <t>KAPLAN EARLY LEARNING COMPANY</t>
  </si>
  <si>
    <t>ACRYLIC BLACK STORAGE UNI</t>
  </si>
  <si>
    <t>MAPLE PULLUP STORAGE- 80-</t>
  </si>
  <si>
    <t>SOFT COZY BOOK DISPLAY- 8</t>
  </si>
  <si>
    <t>CAROLINA TODDLER SEE ALL</t>
  </si>
  <si>
    <t>BOOMBOX-1090402</t>
  </si>
  <si>
    <t>VINYL WALKAROUND-8070387</t>
  </si>
  <si>
    <t>COMPACT CLEARVIEW CRIB- N</t>
  </si>
  <si>
    <t>EVACUATION COMPACT CRIB-N</t>
  </si>
  <si>
    <t>WALL DIAPER STORAGE0 80-3</t>
  </si>
  <si>
    <t>TODDLER KITCHEN-8090979</t>
  </si>
  <si>
    <t>ALUMINIM BULLETIN BOARDS0</t>
  </si>
  <si>
    <t>BOTTLE WARMER/COOLER0 NC8</t>
  </si>
  <si>
    <t>PACIFIER HOLDER-8033165</t>
  </si>
  <si>
    <t>POOPY DOO 200 REFILL-NC70</t>
  </si>
  <si>
    <t>7 1/2 CHUNKY CHAIR- 10200</t>
  </si>
  <si>
    <t>TODDLER JELLY BEAN TABLE</t>
  </si>
  <si>
    <t>FIRST AID FANNY PACK-1030</t>
  </si>
  <si>
    <t>BLUE SHOE COVERS XL 100 C</t>
  </si>
  <si>
    <t>ODORLESS DIAPER PAIL0 NC3</t>
  </si>
  <si>
    <t>DELUXE INFANT CHANGER -80</t>
  </si>
  <si>
    <t>PULLUP MIRROR- 8087904</t>
  </si>
  <si>
    <t>STURDY HIGH CHAIR- 80-407</t>
  </si>
  <si>
    <t>GRAY FEEDING CHAIR 7"-80-</t>
  </si>
  <si>
    <t>HORIZONTAL CHANGING STATI</t>
  </si>
  <si>
    <t>JERSEY COMPACT CRIB SHEET</t>
  </si>
  <si>
    <t>MAPLE ART DISPLAY BAR0 10</t>
  </si>
  <si>
    <t>CHANGING TABLE PAPER ROLL</t>
  </si>
  <si>
    <t>SOFT TUNNEL CLIMBER- NC90</t>
  </si>
  <si>
    <t>TODDLER WALKING ROPE- 80-</t>
  </si>
  <si>
    <t>TOUCH PANEL UV STERILIZER</t>
  </si>
  <si>
    <t>BLUE STOOL- 10145649BL</t>
  </si>
  <si>
    <t>RD STOOL-NC145649RD</t>
  </si>
  <si>
    <t>BIRCH INFANT CHANGING TAB</t>
  </si>
  <si>
    <t>LULLABY GLIDER ROCKER-NC2</t>
  </si>
  <si>
    <t>FALLING LEAVE CARPET-1055</t>
  </si>
  <si>
    <t>ALPHABET CARPET- 1033355</t>
  </si>
  <si>
    <t>LILY PAD CARPET-1067611</t>
  </si>
  <si>
    <t>6" ROUND GREY CARPET-CL67</t>
  </si>
  <si>
    <t>6" ROUND LIGHT BLUE CARPE</t>
  </si>
  <si>
    <t>6" LIGHT GREEN ROUND CARP</t>
  </si>
  <si>
    <t>NO CONTACT THERMOMETER- N</t>
  </si>
  <si>
    <t>MAGNETIC EASEL0 1025184</t>
  </si>
  <si>
    <t>PRETEND/READ ACTIVITY KIT</t>
  </si>
  <si>
    <t>INDESTRUCTIBLES PICTURE B</t>
  </si>
  <si>
    <t>FAMILY BOARD BOOKS- NC518</t>
  </si>
  <si>
    <t>INDESTRUCTIBLES WORD PICT</t>
  </si>
  <si>
    <t>CLEAR STORAGE BINS- 10338</t>
  </si>
  <si>
    <t>STEP UP 2 WASH- 1070143</t>
  </si>
  <si>
    <t>TRASH CAN0 1090274</t>
  </si>
  <si>
    <t>WALL DIAPER STORAGE- 8032</t>
  </si>
  <si>
    <t>CHANGING TABLE PAD- NC 91</t>
  </si>
  <si>
    <t>CHANGING TABLE WITH STAIR</t>
  </si>
  <si>
    <t>Page 21 of 44</t>
  </si>
  <si>
    <t>TEACHER CHAIR- 105117NT</t>
  </si>
  <si>
    <t>DIAPER DEKOR-8084872</t>
  </si>
  <si>
    <t>CHANGING TABLE PAPER- 808</t>
  </si>
  <si>
    <t>TODDLER LIGHT TABLE-80896</t>
  </si>
  <si>
    <t>TODDLER PAINT EASEL0 8080</t>
  </si>
  <si>
    <t>SPLASH MAT- 1061314</t>
  </si>
  <si>
    <t>READING CARPET- NC81827</t>
  </si>
  <si>
    <t>TODDLER COT NATURAL0 1090</t>
  </si>
  <si>
    <t>COT CARRIER0 1090243</t>
  </si>
  <si>
    <t>COT SHEETS- NC81696</t>
  </si>
  <si>
    <t>TWO SHELF STORAGE- 808128</t>
  </si>
  <si>
    <t>SEE ALL STORAGE0 8081429</t>
  </si>
  <si>
    <t>CLICK BUILDER PRISM0 8053</t>
  </si>
  <si>
    <t>WOODEN BLOCKS-8030042</t>
  </si>
  <si>
    <t>1 TO 5 RING COUNTER- NC80</t>
  </si>
  <si>
    <t>DUMP TRUCK0 8088915</t>
  </si>
  <si>
    <t>FIRE TRUCK-8089272</t>
  </si>
  <si>
    <t>GRID BLOCKS-9046581</t>
  </si>
  <si>
    <t>YOU ARE IMPORTANT BOOKS-</t>
  </si>
  <si>
    <t>EMPOWERING BOOKS0 8073496</t>
  </si>
  <si>
    <t>MODERN BLUE FURNITURE- 80</t>
  </si>
  <si>
    <t>LEAF CARPET- NC32493</t>
  </si>
  <si>
    <t>12 SLOT WIRE PUZZLE- 1063</t>
  </si>
  <si>
    <t>CHUNK PUZZLE SET- 8086213</t>
  </si>
  <si>
    <t>JUMBO CRAYONS- 1061320</t>
  </si>
  <si>
    <t>PAINT BRUSHES- NC80611</t>
  </si>
  <si>
    <t>CRAYOLA PAINT- NC20184</t>
  </si>
  <si>
    <t>CRUISING AROUND TOWN CARP</t>
  </si>
  <si>
    <t>BUCKET OF VEHICLES- 10822</t>
  </si>
  <si>
    <t>SMALL WICKER BASKET- 1082</t>
  </si>
  <si>
    <t>BASKET CLIPS- 1029813</t>
  </si>
  <si>
    <t>RECTANGLE TABLE- NC28813J</t>
  </si>
  <si>
    <t>7 1/2 CHAIR- 105107NT</t>
  </si>
  <si>
    <t>9 1/2 CHAIR- 105109NT</t>
  </si>
  <si>
    <t>BOOMBOX- 1090402</t>
  </si>
  <si>
    <t>GROWING UP W ELLA JENKINS</t>
  </si>
  <si>
    <t>5 COMPARTMENT STORAGE- 80</t>
  </si>
  <si>
    <t>MIDNIGHT BLUE RUG- NC4803</t>
  </si>
  <si>
    <t>TODDLER TABLE SHAPES- 806</t>
  </si>
  <si>
    <t>COLORFULL FLEXI SOFT BOOK</t>
  </si>
  <si>
    <t>PRETEND PLAY FAMILY-10635</t>
  </si>
  <si>
    <t>DRAMATIC PLAY CAMERA- 803</t>
  </si>
  <si>
    <t>ACTIVITY MIRROR- 8089196</t>
  </si>
  <si>
    <t>TODDLER APRONS- 8035218</t>
  </si>
  <si>
    <t>COMMUNITY WORKERS- 806318</t>
  </si>
  <si>
    <t>4 SECTION TODDLER LOCKER-</t>
  </si>
  <si>
    <t>CHANGING TABLE PAD-NC9113</t>
  </si>
  <si>
    <t>SEMI ROUND TRASH STEP CAN</t>
  </si>
  <si>
    <t>DIAPER DEKOR PLUS- 808487</t>
  </si>
  <si>
    <t>TODDLER COT SHEETS-NC8169</t>
  </si>
  <si>
    <t>MODERN UPHOLSETERED FURNI</t>
  </si>
  <si>
    <t>Page 22 of 44</t>
  </si>
  <si>
    <t>BLACK ACRYLIC STORAGE UNI</t>
  </si>
  <si>
    <t>4SECTION TODDLER LOCKER-8</t>
  </si>
  <si>
    <t>SEE ALL STORAGE CENTER-80</t>
  </si>
  <si>
    <t>TODDLER LIGHT TABLE=80896</t>
  </si>
  <si>
    <t>TODDLER PAINT EASEL-80806</t>
  </si>
  <si>
    <t>SENSORY MAT BLUE- 1081632</t>
  </si>
  <si>
    <t>TODDLER DISCOVERY TABLE-</t>
  </si>
  <si>
    <t>GRID BLOCKS 32 PC-8046581</t>
  </si>
  <si>
    <t>MANIPUTLATIVE 320 PC- NC8</t>
  </si>
  <si>
    <t>FARM ANIMALS- 1032289</t>
  </si>
  <si>
    <t>2 SIDED ART EASLEL- 20494</t>
  </si>
  <si>
    <t>INDESTRUCTIBLES NURSERY R</t>
  </si>
  <si>
    <t>NATURAL/ MAPLE BLOCKS - 8</t>
  </si>
  <si>
    <t>POTTY TRAINING BOOKS- 803</t>
  </si>
  <si>
    <t>30 PC CLASSIC VEHICLES0 1</t>
  </si>
  <si>
    <t>CHUNKY RAISED PUZZLES- NC</t>
  </si>
  <si>
    <t>PRETEND PLAY FAMILY- 1063</t>
  </si>
  <si>
    <t>ECO PINK DUMP TRUCK-80141</t>
  </si>
  <si>
    <t>DARK BLUE 9 1/2 CHAIR- 10</t>
  </si>
  <si>
    <t>DARK BLUE 7 1/2 CHAIR-105</t>
  </si>
  <si>
    <t>ABD CATERPILLAR CARPET- 1</t>
  </si>
  <si>
    <t>ECO DUMP TRUCK- 8088915</t>
  </si>
  <si>
    <t>I CAN SEE BOOK BIN- 80289</t>
  </si>
  <si>
    <t>TODDLER SHAPES- 8063814</t>
  </si>
  <si>
    <t>RECTANGLE TABLE- NC 28812</t>
  </si>
  <si>
    <t>TODDLER COT DARK BLUE0 10</t>
  </si>
  <si>
    <t>ROUND TABLE- NC28816JR</t>
  </si>
  <si>
    <t>BLACK JACK CHAIR/ NAVY- N</t>
  </si>
  <si>
    <t>CHUNKY PUZZLE0 8086212</t>
  </si>
  <si>
    <t>TRACTOR TRAILER- 8090782</t>
  </si>
  <si>
    <t>PLAYGROUND BALLS- 1082145</t>
  </si>
  <si>
    <t>FEIGHT</t>
  </si>
  <si>
    <t>TRASH CAN- 1090274</t>
  </si>
  <si>
    <t>SIGN/PLAY RUG- NC 15241</t>
  </si>
  <si>
    <t>BLUE SHOE COVERS- NC34495</t>
  </si>
  <si>
    <t>CHANGING TABLE PAD- NC911</t>
  </si>
  <si>
    <t>PULLUP STORAGE- 8095732</t>
  </si>
  <si>
    <t>SEE ALL STORAGE CENTER0 8</t>
  </si>
  <si>
    <t>WICKER BASKET-1082471</t>
  </si>
  <si>
    <t>PULLUP MIRROR0 8087904</t>
  </si>
  <si>
    <t>GRAY FEEDING CHAIR- 80327</t>
  </si>
  <si>
    <t>BOTTLE WARMER/ COOLER- NC</t>
  </si>
  <si>
    <t>CRIB SHEETS-NC81118</t>
  </si>
  <si>
    <t>EVACUATION CASTER SET- NC</t>
  </si>
  <si>
    <t>PLAY PHONES- 8030166</t>
  </si>
  <si>
    <t>DIVERSITY BOOK- 8093066</t>
  </si>
  <si>
    <t>BUBBLE WIRE MAZE- NC31351</t>
  </si>
  <si>
    <t>BALL RACEWAY- 8039188</t>
  </si>
  <si>
    <t>Page 23 of 44</t>
  </si>
  <si>
    <t>STACKING RING RATTLES- 80</t>
  </si>
  <si>
    <t>BOOMBOX- NC31605</t>
  </si>
  <si>
    <t>MUSICAL SPINNING WHEEL- N</t>
  </si>
  <si>
    <t>DIAPER DEKOR- 8084872</t>
  </si>
  <si>
    <t>BALL DOMES- 8032010</t>
  </si>
  <si>
    <t>DARK BLUE COT-1090241DB</t>
  </si>
  <si>
    <t>GRAY COT CARRIER- 1090243</t>
  </si>
  <si>
    <t>INFANT CHANGING TABLE- NC</t>
  </si>
  <si>
    <t>CRIB- 8033487</t>
  </si>
  <si>
    <t>BUBBLE CARPET- NC63425</t>
  </si>
  <si>
    <t>GLIDER ROCKER- NC271404</t>
  </si>
  <si>
    <t>SOFT BOOK DISPLAY- 806358</t>
  </si>
  <si>
    <t>ASSORTED POSTER BOARDS0N</t>
  </si>
  <si>
    <t>WHITE PAPER ROLL-1017442W</t>
  </si>
  <si>
    <t>CANARY YELLOW PAPER ROLL0</t>
  </si>
  <si>
    <t>WHITE POSTER BOARD-NC2000</t>
  </si>
  <si>
    <t>FREIGHT</t>
  </si>
  <si>
    <t xml:space="preserve">1513358  </t>
  </si>
  <si>
    <t>36910</t>
  </si>
  <si>
    <t>LAKESHORE LEARNING MATERIALS</t>
  </si>
  <si>
    <t>WHITE SENTENCE STRIPS-NF9</t>
  </si>
  <si>
    <t>RAINBOW SENTENCE STRIPS-N</t>
  </si>
  <si>
    <t>CRAYON BORDER-STD63269</t>
  </si>
  <si>
    <t>PURPLE SCALLOPED BORDER-S</t>
  </si>
  <si>
    <t>ROYAL BLUE SCALLOPED BORD</t>
  </si>
  <si>
    <t>LEMON ZEST BORDER -STD848</t>
  </si>
  <si>
    <t xml:space="preserve">1513359  </t>
  </si>
  <si>
    <t>87249</t>
  </si>
  <si>
    <t>LIQUID ENVIRONMENTAL OF TEXAS LLC</t>
  </si>
  <si>
    <t>QUARTERLY GREASE TRAP CLE</t>
  </si>
  <si>
    <t xml:space="preserve">1513376  </t>
  </si>
  <si>
    <t>MONTHLY WASTE NOV20</t>
  </si>
  <si>
    <t>Page 24 of 44</t>
  </si>
  <si>
    <t xml:space="preserve">V1513089  </t>
  </si>
  <si>
    <t>BORDEN FOOD COST BUDGET Y</t>
  </si>
  <si>
    <t>BORDEN MILK COST BUDGET Y</t>
  </si>
  <si>
    <t>Page 25 of 44</t>
  </si>
  <si>
    <t xml:space="preserve">V1513091  </t>
  </si>
  <si>
    <t>HARDIES FOOD COST BUDGET</t>
  </si>
  <si>
    <t xml:space="preserve">V1513093  </t>
  </si>
  <si>
    <t>LABATT FOOD COST</t>
  </si>
  <si>
    <t>STUDENT MEAL</t>
  </si>
  <si>
    <t>Page 26 of 44</t>
  </si>
  <si>
    <t>Page 27 of 44</t>
  </si>
  <si>
    <t xml:space="preserve">V1513177  </t>
  </si>
  <si>
    <t>46835</t>
  </si>
  <si>
    <t>CECILE Y PORCHE</t>
  </si>
  <si>
    <t xml:space="preserve">V1513178  </t>
  </si>
  <si>
    <t>MONTHLY MONTORING AND MAI</t>
  </si>
  <si>
    <t>Page 28 of 44</t>
  </si>
  <si>
    <t>BHP 80A BLACK INK- HEWCF2</t>
  </si>
  <si>
    <t>HP 305A BLACK INK- HEWCE4</t>
  </si>
  <si>
    <t>SWINGLINE STAPES- SWI3548</t>
  </si>
  <si>
    <t>STAPLER-BSN65648</t>
  </si>
  <si>
    <t>AAA BATTERIES- EVEEN92</t>
  </si>
  <si>
    <t>D BATTERIES- EVEN95</t>
  </si>
  <si>
    <t>LAMINATING PUCHES- GBC300</t>
  </si>
  <si>
    <t>COPY PAPER- BSN32125</t>
  </si>
  <si>
    <t>Page 29 of 44</t>
  </si>
  <si>
    <t>Page 30 of 44</t>
  </si>
  <si>
    <t xml:space="preserve">V1513308  </t>
  </si>
  <si>
    <t>85146</t>
  </si>
  <si>
    <t>JOURNEY OF FAITH UNITED METHODIST</t>
  </si>
  <si>
    <t>MONTHLY RENTAL FEE</t>
  </si>
  <si>
    <t xml:space="preserve">V1513315  </t>
  </si>
  <si>
    <t>83631</t>
  </si>
  <si>
    <t>MARISSOL MONTALVO</t>
  </si>
  <si>
    <t xml:space="preserve">V1513317  </t>
  </si>
  <si>
    <t>88476</t>
  </si>
  <si>
    <t>MONICA MARIE NILES</t>
  </si>
  <si>
    <t>MONTLHY MONITORING</t>
  </si>
  <si>
    <t xml:space="preserve">V1513323  </t>
  </si>
  <si>
    <t>63480</t>
  </si>
  <si>
    <t>MELISSA FRIEDERICHS WILDER</t>
  </si>
  <si>
    <t xml:space="preserve">V1513324  </t>
  </si>
  <si>
    <t>64845</t>
  </si>
  <si>
    <t>ZIEBEN FOUNDATION PROPERTIES</t>
  </si>
  <si>
    <t>MONTHLY RENT OPEN PURCHAS</t>
  </si>
  <si>
    <t>Page 31 of 44</t>
  </si>
  <si>
    <t xml:space="preserve">V1513378  </t>
  </si>
  <si>
    <t>HP 26X (CF226X) ORIGINAL</t>
  </si>
  <si>
    <t>LETTER SIZE COPY PAPER 92</t>
  </si>
  <si>
    <t>SCOTCH HEAVY DUTY SHIPPIN</t>
  </si>
  <si>
    <t>VERBATIM WIRELESS LED MOU</t>
  </si>
  <si>
    <t>FELLOWES POWERSHRED SHRED</t>
  </si>
  <si>
    <t xml:space="preserve">V1513383  </t>
  </si>
  <si>
    <t xml:space="preserve">V1513390  </t>
  </si>
  <si>
    <t xml:space="preserve">V1513394  </t>
  </si>
  <si>
    <t>48077</t>
  </si>
  <si>
    <t>GULSHAN A RAHMAN</t>
  </si>
  <si>
    <t>REIMB FINGERPRINTING</t>
  </si>
  <si>
    <t>Page 32 of 44</t>
  </si>
  <si>
    <t>HEAD START POSTCARD MAILE</t>
  </si>
  <si>
    <r>
      <t xml:space="preserve">Number of checks in fund 2890 - HEAD START OP &amp; TRAINING: </t>
    </r>
    <r>
      <rPr>
        <b/>
        <sz val="10"/>
        <color indexed="8"/>
        <rFont val="ARIAL"/>
        <charset val="1"/>
      </rPr>
      <t>66</t>
    </r>
  </si>
  <si>
    <t xml:space="preserve">Fund: 4271 - DISASTER RECOVERY  </t>
  </si>
  <si>
    <t>AVERMEDIA LIVE STREAMER C</t>
  </si>
  <si>
    <t xml:space="preserve">1513105  </t>
  </si>
  <si>
    <t>88549</t>
  </si>
  <si>
    <t>D&amp;W SOURCEALL INC</t>
  </si>
  <si>
    <t>STANDING HAND SANITIZER D</t>
  </si>
  <si>
    <t>1 GALLON HAND SANITIZER K</t>
  </si>
  <si>
    <t>ESTIMATED SHIPPING/HANDLI</t>
  </si>
  <si>
    <t xml:space="preserve">1513207  </t>
  </si>
  <si>
    <t>SCISSORS- T5547Z</t>
  </si>
  <si>
    <t>JUMBO PENCILS- MN6</t>
  </si>
  <si>
    <t>CRAYONS- VX735</t>
  </si>
  <si>
    <t>GLUE STICKS- TT955Z</t>
  </si>
  <si>
    <t xml:space="preserve">1513209  </t>
  </si>
  <si>
    <t>44440</t>
  </si>
  <si>
    <t>OFFICE DEPOT</t>
  </si>
  <si>
    <t>EPSON WORKFORCE ES-500W W</t>
  </si>
  <si>
    <t>SLIK SPRINT 150 TRIPOD W/</t>
  </si>
  <si>
    <t xml:space="preserve">1513341  </t>
  </si>
  <si>
    <t>22957</t>
  </si>
  <si>
    <t>DISCOUNT SCHOOL SUPPLY</t>
  </si>
  <si>
    <t>NATURE LEARNING CARPET SQ</t>
  </si>
  <si>
    <t>Page 33 of 44</t>
  </si>
  <si>
    <t xml:space="preserve">1513352  </t>
  </si>
  <si>
    <t>31325</t>
  </si>
  <si>
    <t>HIGH POINT SANITARY SOLUTIONS</t>
  </si>
  <si>
    <t>LARGE LATEX GLOVES- SFZN-</t>
  </si>
  <si>
    <t>MEDIUM LATEX GLOVES- SFZN</t>
  </si>
  <si>
    <t>BLEACH-RJSH-VLEACH-CS</t>
  </si>
  <si>
    <t>PST CLEANER-CARR13014</t>
  </si>
  <si>
    <t>ABSORBENT POWDER</t>
  </si>
  <si>
    <t>GERMICIDAL CLEANER- FULR9</t>
  </si>
  <si>
    <t>JOY DETERGENT-PGC45114</t>
  </si>
  <si>
    <t>WIPES-LEGC202206</t>
  </si>
  <si>
    <t>FLOOR FINISH-FULR9685</t>
  </si>
  <si>
    <t>FLOOR STRIPPER-FULR9895</t>
  </si>
  <si>
    <t>MOP BUCKET</t>
  </si>
  <si>
    <t>DUST PAN-CNTL-912BK</t>
  </si>
  <si>
    <t>TOILET PLUNGER-TLCO280174</t>
  </si>
  <si>
    <t>MACHINE COUGAR 17"- VIPR8</t>
  </si>
  <si>
    <t>WHITE BUFF PADS</t>
  </si>
  <si>
    <t>BLACK PADS</t>
  </si>
  <si>
    <t>GREEN SCRUBS</t>
  </si>
  <si>
    <t>LATEX MED GLOVES</t>
  </si>
  <si>
    <t>LATEX LARGE GLOVES</t>
  </si>
  <si>
    <t>MOP HEADS</t>
  </si>
  <si>
    <t>WET FLOOR EASLE</t>
  </si>
  <si>
    <t>Page 34 of 44</t>
  </si>
  <si>
    <t>LARGE TRASH LINER</t>
  </si>
  <si>
    <t>MEDIUM TRASH LINERS</t>
  </si>
  <si>
    <t>SMALL TRASH LINERS</t>
  </si>
  <si>
    <t>TRI FOLD PAPER TOWELS</t>
  </si>
  <si>
    <t>ROLL TOWEL</t>
  </si>
  <si>
    <t>FACIAL TISSUE</t>
  </si>
  <si>
    <t>TOILET TISSUE</t>
  </si>
  <si>
    <t>TOILETBRUSH</t>
  </si>
  <si>
    <t>TRIGGER SPRAY</t>
  </si>
  <si>
    <t>SPRAY BOTTLE</t>
  </si>
  <si>
    <t>SOLVANTCLEANER</t>
  </si>
  <si>
    <t xml:space="preserve">1513371  </t>
  </si>
  <si>
    <t>86392</t>
  </si>
  <si>
    <t>TIMECLOCK PLUS LLC</t>
  </si>
  <si>
    <t>RDT + PROX (HID) 2,980.00</t>
  </si>
  <si>
    <t>HARDWARE MAINTENANCE</t>
  </si>
  <si>
    <t>SHIPPING AN HANDLING</t>
  </si>
  <si>
    <t>CONTAINERS WHITE FOAM SAN</t>
  </si>
  <si>
    <t>CUPS SOUFFLÉ 4 OZ TRANSLU</t>
  </si>
  <si>
    <t>SOUFFLE LIDS CLEAR 3-4OZ</t>
  </si>
  <si>
    <t>BAG THANK YOU PRINT T-SHI</t>
  </si>
  <si>
    <t>BAGS RECLOSEABLE ZIP LOCK</t>
  </si>
  <si>
    <t>MAXIMUM CAPACITY WRITE ON</t>
  </si>
  <si>
    <t>SIGN DUAL MAG 8.5X11 BLK</t>
  </si>
  <si>
    <t>STAND LOBBY CLP FRM SLV</t>
  </si>
  <si>
    <t>Page 35 of 44</t>
  </si>
  <si>
    <t>NAPKIN BEVERAGE WHT 671-7</t>
  </si>
  <si>
    <t>CUP, 6OZ FOAM 729-1503</t>
  </si>
  <si>
    <t>PLATE 9" NON LAM WHT 762-</t>
  </si>
  <si>
    <t>BOWL, 6 OZ FOAM 766-1002</t>
  </si>
  <si>
    <t>CUTLERY FORK BULK WHT 781</t>
  </si>
  <si>
    <t>CUTLERY SPOON BULK WHT 89</t>
  </si>
  <si>
    <t>NAPKIN, BEVERAGE WHITE 1-</t>
  </si>
  <si>
    <t>CUP, 6OZ FOAM #729-1503</t>
  </si>
  <si>
    <t>PLATE, 6 NON LAMINATED WH</t>
  </si>
  <si>
    <t>PLATE, 9 NON LAMINATED #7</t>
  </si>
  <si>
    <t>BOWL 6 OZ FOAM #766-1002</t>
  </si>
  <si>
    <t>CUTLERY FORK WHITE #781-5</t>
  </si>
  <si>
    <t>CUTLERY SPOON WHITE #891-</t>
  </si>
  <si>
    <t>NAPKIN, BEVERAGE, WHITE #</t>
  </si>
  <si>
    <t>CUP 6 OZ FOAM #729-1503</t>
  </si>
  <si>
    <t>Page 36 of 44</t>
  </si>
  <si>
    <t>NAPKIN, BEVERAGE WHT 671-</t>
  </si>
  <si>
    <t>PLATE, 6" NON LAM WHT 762</t>
  </si>
  <si>
    <t>PLATE, 9" NON LAM WHT 762</t>
  </si>
  <si>
    <t>BOWL, 6OZ FOAM 766-1002</t>
  </si>
  <si>
    <t>CUTLERY, FORK BULK WHT 78</t>
  </si>
  <si>
    <t>CUTLERY, SPOON, BULK WHT</t>
  </si>
  <si>
    <t>PLATE 6" NON LAM WHT 762-</t>
  </si>
  <si>
    <t>CUTLERY, SPOON BULK WHT 8</t>
  </si>
  <si>
    <t>GLOVES DISPOSABLE 550-304</t>
  </si>
  <si>
    <t>GLOVE DISPOSABLE LG 550-3</t>
  </si>
  <si>
    <t>GLOVES, POLY DISPOSABLE L</t>
  </si>
  <si>
    <t>NAPKIN, BEVERAGE, WHT 671</t>
  </si>
  <si>
    <t>PLATE, 6' NON LAM WHT 762</t>
  </si>
  <si>
    <t>NAPKIN, BEVERAGE WHITE 67</t>
  </si>
  <si>
    <t>PLATE 6" NON LAM WHITE 76</t>
  </si>
  <si>
    <t>PLATE 9" NO LAM WHITE 762</t>
  </si>
  <si>
    <t>NAPKIN, BEVERAGE WHITE #6</t>
  </si>
  <si>
    <t>BIG, SNACK FLIP TOP #703-</t>
  </si>
  <si>
    <t>PLATE 6 NON LAMINATED WHI</t>
  </si>
  <si>
    <t>PLATE 9 NON LAMINATED WHI</t>
  </si>
  <si>
    <t>CUTLERY FORK #781-5411</t>
  </si>
  <si>
    <t>CUTLERY SPOON #891-5412</t>
  </si>
  <si>
    <t>Page 37 of 44</t>
  </si>
  <si>
    <t>PALTE 6 NON LAMINATED #76</t>
  </si>
  <si>
    <t>PLATE 9 NON LAMINATED #76</t>
  </si>
  <si>
    <t>BAG SNACK FLIP TOP #703-5</t>
  </si>
  <si>
    <t>CUP 6 OZ FOAM #729-15003</t>
  </si>
  <si>
    <t>PLATE 6 NON LAMINATED #76</t>
  </si>
  <si>
    <t>NAPKIN BEVERAGE 1-PLY #67</t>
  </si>
  <si>
    <t>BAG SNACK FLIP #703-5033</t>
  </si>
  <si>
    <t>BOWL 6 FOAM #766-1002</t>
  </si>
  <si>
    <t>FORK WHITE #781-5411</t>
  </si>
  <si>
    <t>SPOON WHITE #891-5412</t>
  </si>
  <si>
    <t xml:space="preserve">V1513314  </t>
  </si>
  <si>
    <t>39746</t>
  </si>
  <si>
    <t>SHARON KATRINA MCBRIDE</t>
  </si>
  <si>
    <t>REIMB OFFICE SUPPLIES</t>
  </si>
  <si>
    <t>9*12 ENVELOPES- BSN42100</t>
  </si>
  <si>
    <t>THANK YOU BAGS-CPS063036</t>
  </si>
  <si>
    <t>ECO THANK YOU BAG- UPL136</t>
  </si>
  <si>
    <t>NON FOOD LAPORTE</t>
  </si>
  <si>
    <t>NON FOOD CMPTON</t>
  </si>
  <si>
    <t>BAG SNACK, FLIP TOP 703-5</t>
  </si>
  <si>
    <t>BAG, SNACK FLIP TOP 703-5</t>
  </si>
  <si>
    <t>GLOVES, DISPOSABLE LG 550</t>
  </si>
  <si>
    <r>
      <t xml:space="preserve">Number of checks in fund 4271 - DISASTER RECOVERY: </t>
    </r>
    <r>
      <rPr>
        <b/>
        <sz val="10"/>
        <color indexed="8"/>
        <rFont val="ARIAL"/>
        <charset val="1"/>
      </rPr>
      <t>17</t>
    </r>
  </si>
  <si>
    <t xml:space="preserve">Fund: 6951 - CAPITAL PROJ LOCAL FUNDS  </t>
  </si>
  <si>
    <t>Page 38 of 44</t>
  </si>
  <si>
    <t xml:space="preserve">1513274  </t>
  </si>
  <si>
    <t>87401</t>
  </si>
  <si>
    <t>ERC ENVIRONMENTAL &amp; CONST SERV INC</t>
  </si>
  <si>
    <t>ABATEMENT/REPLACE HVAC UN</t>
  </si>
  <si>
    <t>REMOVAL AND REPLACEMENT O</t>
  </si>
  <si>
    <t>FOR THE ELEVATOR MODERNIZ</t>
  </si>
  <si>
    <t xml:space="preserve">1513345  </t>
  </si>
  <si>
    <t>82491</t>
  </si>
  <si>
    <t>DURA PIER FACILITIES SERVICES LTD</t>
  </si>
  <si>
    <t>TO REMOVE/REPLACE EXISTIN</t>
  </si>
  <si>
    <r>
      <t xml:space="preserve">Number of checks in fund 6951 - CAPITAL PROJ LOCAL FUNDS: </t>
    </r>
    <r>
      <rPr>
        <b/>
        <sz val="10"/>
        <color indexed="8"/>
        <rFont val="ARIAL"/>
        <charset val="1"/>
      </rPr>
      <t>2</t>
    </r>
  </si>
  <si>
    <t xml:space="preserve">Fund: 7111 - CHOICE PARTNERS  </t>
  </si>
  <si>
    <t xml:space="preserve">1513126  </t>
  </si>
  <si>
    <t>TASBO ADVERTISING IN 2021</t>
  </si>
  <si>
    <t>TASBO ADVERTISING IN SUMM</t>
  </si>
  <si>
    <t>NVIDIA QUADRO P620 - GRAP</t>
  </si>
  <si>
    <t>DISCONTINUED TASK CHAIR B</t>
  </si>
  <si>
    <t xml:space="preserve">V1513316  </t>
  </si>
  <si>
    <t>81107</t>
  </si>
  <si>
    <t>JOANN NICHOLS</t>
  </si>
  <si>
    <t xml:space="preserve">V1513381  </t>
  </si>
  <si>
    <t>85947</t>
  </si>
  <si>
    <t>F&amp;S CALHOUN CONSULTING INC</t>
  </si>
  <si>
    <t>FIELD REPRESENTATIVE DAIL</t>
  </si>
  <si>
    <t xml:space="preserve">V1513382  </t>
  </si>
  <si>
    <t>87910</t>
  </si>
  <si>
    <t>ANN MARIE HARBOUR</t>
  </si>
  <si>
    <r>
      <t xml:space="preserve">Number of checks in fund 7111 - CHOICE PARTNERS: </t>
    </r>
    <r>
      <rPr>
        <b/>
        <sz val="10"/>
        <color indexed="8"/>
        <rFont val="ARIAL"/>
        <charset val="1"/>
      </rPr>
      <t>8</t>
    </r>
  </si>
  <si>
    <t xml:space="preserve">Fund: 7991 - ISF-FACILITIES  </t>
  </si>
  <si>
    <t>TRIPP LITE DISPLAYPORT TO</t>
  </si>
  <si>
    <t xml:space="preserve">1513095  </t>
  </si>
  <si>
    <t>39976</t>
  </si>
  <si>
    <t>MCGRIFF SEIBELS &amp; WILLIAMS OF</t>
  </si>
  <si>
    <t>INSURANCE RENEWAL PREMIUM</t>
  </si>
  <si>
    <t>GAS 082620-092920</t>
  </si>
  <si>
    <t xml:space="preserve">1513110  </t>
  </si>
  <si>
    <t>26235</t>
  </si>
  <si>
    <t>FOSTER FENCE LTD</t>
  </si>
  <si>
    <t>EMERGENCY DUE TO ACCIDENT</t>
  </si>
  <si>
    <t>WATER 081920-091820</t>
  </si>
  <si>
    <t>WATER 081320-091620</t>
  </si>
  <si>
    <t>WATER 082420-091820</t>
  </si>
  <si>
    <t>WATER 081920-091720</t>
  </si>
  <si>
    <t>WATER 081620-091720</t>
  </si>
  <si>
    <t>Page 39 of 44</t>
  </si>
  <si>
    <t xml:space="preserve">1513129  </t>
  </si>
  <si>
    <t>60940</t>
  </si>
  <si>
    <t>UNITED PARCEL SERVICE</t>
  </si>
  <si>
    <t>GAS 082420-092420</t>
  </si>
  <si>
    <t>GAS 082420092420</t>
  </si>
  <si>
    <t xml:space="preserve">1513201  </t>
  </si>
  <si>
    <t>29829</t>
  </si>
  <si>
    <t>HARRIS COUNTY MUD #5</t>
  </si>
  <si>
    <t xml:space="preserve">1513203  </t>
  </si>
  <si>
    <t>WATER 082120-092220</t>
  </si>
  <si>
    <t>WATER 091120</t>
  </si>
  <si>
    <t xml:space="preserve">1513208  </t>
  </si>
  <si>
    <t>82060</t>
  </si>
  <si>
    <t>METROPOLITAN LANDSCAPE MGMT INC</t>
  </si>
  <si>
    <t>SEPT 20 LAWN MAINTENA</t>
  </si>
  <si>
    <t>SEPT 20LAWN MAINTENA</t>
  </si>
  <si>
    <t xml:space="preserve">1513210  </t>
  </si>
  <si>
    <t>45846</t>
  </si>
  <si>
    <t>VIRGINIA E PEGUERO</t>
  </si>
  <si>
    <t>SEPT 20 RENT</t>
  </si>
  <si>
    <t xml:space="preserve">1513215  </t>
  </si>
  <si>
    <t>50335</t>
  </si>
  <si>
    <t>ROYALWOOD MUD</t>
  </si>
  <si>
    <t>WATER 082020-091920</t>
  </si>
  <si>
    <t xml:space="preserve">1513220  </t>
  </si>
  <si>
    <t>58844</t>
  </si>
  <si>
    <t>TEXAS POLITICAL SUBDIVISIONS</t>
  </si>
  <si>
    <t>DEDUCT JUL&amp;AUG20</t>
  </si>
  <si>
    <t xml:space="preserve">1513224  </t>
  </si>
  <si>
    <t>Page 40 of 44</t>
  </si>
  <si>
    <t xml:space="preserve">1513229  </t>
  </si>
  <si>
    <t>5852711-1791-3</t>
  </si>
  <si>
    <t>SEPT20 TRASH PICK-UP</t>
  </si>
  <si>
    <t>OCT20 TRASH PICKUP</t>
  </si>
  <si>
    <t>SEPT 20 TRASH PICKUP</t>
  </si>
  <si>
    <t>OCT 20 TRASH PICKUP</t>
  </si>
  <si>
    <t xml:space="preserve">1513278  </t>
  </si>
  <si>
    <t>28510</t>
  </si>
  <si>
    <t>CUTLEREY DISPENSER</t>
  </si>
  <si>
    <t xml:space="preserve">1513287  </t>
  </si>
  <si>
    <t>87827</t>
  </si>
  <si>
    <t>MATRIX STRUCTURAL ENGINEERS</t>
  </si>
  <si>
    <t>PROJECTHCDE SUP PIT E</t>
  </si>
  <si>
    <t xml:space="preserve">1513289  </t>
  </si>
  <si>
    <t>OCT 20 RENT</t>
  </si>
  <si>
    <t xml:space="preserve">1513291  </t>
  </si>
  <si>
    <t>82727</t>
  </si>
  <si>
    <t>RAPTOR TECHNOLOGIES</t>
  </si>
  <si>
    <t>RAPTOR ANNUAL FEE</t>
  </si>
  <si>
    <t xml:space="preserve">1513297  </t>
  </si>
  <si>
    <t>59870</t>
  </si>
  <si>
    <t>THYSSENKRUPP ELEVATOR CORP</t>
  </si>
  <si>
    <t>SEPT 20 ELEV MAINTEN</t>
  </si>
  <si>
    <t xml:space="preserve">1513337  </t>
  </si>
  <si>
    <t>GAS 091520-101320</t>
  </si>
  <si>
    <t xml:space="preserve">1513340  </t>
  </si>
  <si>
    <t>AHERA ASBESTOS SURVEY WIT</t>
  </si>
  <si>
    <t xml:space="preserve">1513347  </t>
  </si>
  <si>
    <t>88398</t>
  </si>
  <si>
    <t>FP MAILING SOLUTIONS</t>
  </si>
  <si>
    <t xml:space="preserve">1513349  </t>
  </si>
  <si>
    <t>85932</t>
  </si>
  <si>
    <t>EMCOR GOWAN INC</t>
  </si>
  <si>
    <t>REPLACED ADAPTER</t>
  </si>
  <si>
    <t xml:space="preserve">1513350  </t>
  </si>
  <si>
    <t>29917</t>
  </si>
  <si>
    <t>HARRIS COUNTY TOLL ROAD AUTHORITY</t>
  </si>
  <si>
    <t>SEPT 20 TOLL ROAD</t>
  </si>
  <si>
    <t xml:space="preserve">1513353  </t>
  </si>
  <si>
    <t>WATER 091620-101420</t>
  </si>
  <si>
    <t>WATER 091120-101320</t>
  </si>
  <si>
    <t>WATER 101520</t>
  </si>
  <si>
    <t>Page 41 of 44</t>
  </si>
  <si>
    <t xml:space="preserve">1513360  </t>
  </si>
  <si>
    <t>MULCH COURTYARD AREA AND</t>
  </si>
  <si>
    <t xml:space="preserve">1513365  </t>
  </si>
  <si>
    <t>87532</t>
  </si>
  <si>
    <t>DUDE SOLUTIONS INC</t>
  </si>
  <si>
    <t>RENEWAL OF SUBSCRIPTION T</t>
  </si>
  <si>
    <t xml:space="preserve">1513367  </t>
  </si>
  <si>
    <t>53060</t>
  </si>
  <si>
    <t>SATCO SERVICE INC</t>
  </si>
  <si>
    <t>OCTOBER 20  SWEEPING</t>
  </si>
  <si>
    <t xml:space="preserve">1513370  </t>
  </si>
  <si>
    <t>ELEVE MAINT OCT20</t>
  </si>
  <si>
    <t xml:space="preserve">1513372  </t>
  </si>
  <si>
    <t xml:space="preserve">V1513145  </t>
  </si>
  <si>
    <t>85691</t>
  </si>
  <si>
    <t>ANDREA N COLBERT</t>
  </si>
  <si>
    <t xml:space="preserve">V1513176  </t>
  </si>
  <si>
    <t>46604</t>
  </si>
  <si>
    <t>THOMAS W PLAPP</t>
  </si>
  <si>
    <t xml:space="preserve">V1513241  </t>
  </si>
  <si>
    <t>85264</t>
  </si>
  <si>
    <t>EXECUTIVE THREAT SOLUTIONS LLC</t>
  </si>
  <si>
    <t>SECURITY 092820-10112</t>
  </si>
  <si>
    <t xml:space="preserve">V1513249  </t>
  </si>
  <si>
    <t>31720</t>
  </si>
  <si>
    <t>COPESAN SERVICES INC</t>
  </si>
  <si>
    <t>MONTHLY PEST CONTROL SERV</t>
  </si>
  <si>
    <t xml:space="preserve">V1513258  </t>
  </si>
  <si>
    <t>ABS EAST HARD DRIVE</t>
  </si>
  <si>
    <t>Page 42 of 44</t>
  </si>
  <si>
    <t xml:space="preserve">V1513262  </t>
  </si>
  <si>
    <t>88315</t>
  </si>
  <si>
    <t>ENERGY FUTURE HOLDINGS CORP-DO NOT</t>
  </si>
  <si>
    <t>SEPT 20 ELECTRICITY</t>
  </si>
  <si>
    <t>ELECT SEPT20</t>
  </si>
  <si>
    <t>LOGITECH C615 WEBCAM(S),</t>
  </si>
  <si>
    <t xml:space="preserve">V1513306  </t>
  </si>
  <si>
    <t>SECURITY 0901-091320</t>
  </si>
  <si>
    <t>SECURITY 0914-092720</t>
  </si>
  <si>
    <t>SEPT 20 GAS</t>
  </si>
  <si>
    <t xml:space="preserve">V1513310  </t>
  </si>
  <si>
    <t>MONTHLY RODENT CONTROL AT</t>
  </si>
  <si>
    <t>Page 43 of 44</t>
  </si>
  <si>
    <t xml:space="preserve">V1513386  </t>
  </si>
  <si>
    <t xml:space="preserve">V1513397  </t>
  </si>
  <si>
    <t>53379</t>
  </si>
  <si>
    <t>DS WATERS OF AMERICA INC</t>
  </si>
  <si>
    <t>SEPT 20 WATER SERVICE</t>
  </si>
  <si>
    <r>
      <t xml:space="preserve">Number of checks in fund 7991 - ISF-FACILITIES: </t>
    </r>
    <r>
      <rPr>
        <b/>
        <sz val="10"/>
        <color indexed="8"/>
        <rFont val="ARIAL"/>
        <charset val="1"/>
      </rPr>
      <t>44</t>
    </r>
  </si>
  <si>
    <t xml:space="preserve">Fund: 8151 - COURTESY COMMITTEE  </t>
  </si>
  <si>
    <t xml:space="preserve">1513268  </t>
  </si>
  <si>
    <t>16005</t>
  </si>
  <si>
    <t>E FLOWERS INC</t>
  </si>
  <si>
    <t>FLOWER OR PLANT DELIVERY</t>
  </si>
  <si>
    <r>
      <t xml:space="preserve">Number of checks in fund 8151 - COURTESY COMMITTEE: </t>
    </r>
    <r>
      <rPr>
        <b/>
        <sz val="10"/>
        <color indexed="8"/>
        <rFont val="ARIAL"/>
        <charset val="1"/>
      </rPr>
      <t>1</t>
    </r>
  </si>
  <si>
    <r>
      <t>Total number of checks in report:</t>
    </r>
    <r>
      <rPr>
        <b/>
        <sz val="10"/>
        <color indexed="8"/>
        <rFont val="ARIAL"/>
        <charset val="1"/>
      </rPr>
      <t xml:space="preserve"> 309</t>
    </r>
  </si>
  <si>
    <r>
      <t>Amount total:</t>
    </r>
    <r>
      <rPr>
        <b/>
        <sz val="10"/>
        <color indexed="8"/>
        <rFont val="ARIAL"/>
        <charset val="1"/>
      </rPr>
      <t xml:space="preserve"> </t>
    </r>
  </si>
  <si>
    <t>Page 44 of 44</t>
  </si>
  <si>
    <r>
      <rPr>
        <sz val="8"/>
        <rFont val="Lucida Console"/>
        <family val="3"/>
      </rPr>
      <t>SUNGARD PENTAMATION                                                                                         PAGE NUMBER:</t>
    </r>
    <r>
      <rPr>
        <sz val="8"/>
        <rFont val="Times New Roman"/>
        <family val="1"/>
      </rPr>
      <t xml:space="preserve">         </t>
    </r>
    <r>
      <rPr>
        <sz val="8"/>
        <rFont val="Lucida Console"/>
        <family val="3"/>
      </rPr>
      <t xml:space="preserve"> 1</t>
    </r>
  </si>
  <si>
    <r>
      <rPr>
        <sz val="8"/>
        <rFont val="Lucida Console"/>
        <family val="3"/>
      </rPr>
      <t>DATE: 10/30/2020                               HARRIS COUNTY DEPARTMENT OF EDUCATION                        ACCTPA21</t>
    </r>
  </si>
  <si>
    <r>
      <rPr>
        <sz val="8"/>
        <rFont val="Lucida Console"/>
        <family val="3"/>
      </rPr>
      <t>TIME: 11:24:03                                 CHECK REGISTER INCLUDING SYSTEM VOIDS                        ACCOUNTING PERIOD:  2/21</t>
    </r>
  </si>
  <si>
    <r>
      <rPr>
        <sz val="8"/>
        <rFont val="Lucida Console"/>
        <family val="3"/>
      </rPr>
      <t>SELECTION CRITERIA: chkstat.rundate between '20201001 00:00:00.000' and '20201030 00:00:00.000' and chkstat.chk_status='V'</t>
    </r>
  </si>
  <si>
    <r>
      <rPr>
        <sz val="8"/>
        <rFont val="Lucida Console"/>
        <family val="3"/>
      </rPr>
      <t>DISTRIBUTION FUND: 1990</t>
    </r>
  </si>
  <si>
    <r>
      <rPr>
        <sz val="8"/>
        <rFont val="Lucida Console"/>
        <family val="3"/>
      </rPr>
      <t>CHECK NUMBER   ISSUE DATE    VENDOR                              STATUS         TOTAL    DESCRIPTION</t>
    </r>
  </si>
  <si>
    <r>
      <rPr>
        <sz val="8"/>
        <rFont val="Lucida Console"/>
        <family val="3"/>
      </rPr>
      <t>HAPPY COLORS PRODUCTIONS LLC</t>
    </r>
  </si>
  <si>
    <r>
      <rPr>
        <sz val="8"/>
        <rFont val="Lucida Console"/>
        <family val="3"/>
      </rPr>
      <t>V</t>
    </r>
  </si>
  <si>
    <r>
      <rPr>
        <sz val="8"/>
        <rFont val="Lucida Console"/>
        <family val="3"/>
      </rPr>
      <t>VOID MANUAL</t>
    </r>
  </si>
  <si>
    <r>
      <rPr>
        <sz val="8"/>
        <rFont val="Lucida Console"/>
        <family val="3"/>
      </rPr>
      <t>CHECK</t>
    </r>
  </si>
  <si>
    <r>
      <rPr>
        <sz val="8"/>
        <rFont val="Lucida Console"/>
        <family val="3"/>
      </rPr>
      <t>TOTAL FUND</t>
    </r>
  </si>
  <si>
    <r>
      <rPr>
        <sz val="8"/>
        <rFont val="Lucida Console"/>
        <family val="3"/>
      </rPr>
      <t>DISTRIBUTION FUND: 1991</t>
    </r>
  </si>
  <si>
    <r>
      <rPr>
        <sz val="8"/>
        <rFont val="Lucida Console"/>
        <family val="3"/>
      </rPr>
      <t>CHECK NUMBER</t>
    </r>
  </si>
  <si>
    <r>
      <rPr>
        <sz val="8"/>
        <rFont val="Lucida Console"/>
        <family val="3"/>
      </rPr>
      <t>ISSUE DATE</t>
    </r>
  </si>
  <si>
    <r>
      <rPr>
        <sz val="8"/>
        <rFont val="Lucida Console"/>
        <family val="3"/>
      </rPr>
      <t>VENDOR</t>
    </r>
  </si>
  <si>
    <r>
      <rPr>
        <sz val="8"/>
        <rFont val="Lucida Console"/>
        <family val="3"/>
      </rPr>
      <t>STATUS</t>
    </r>
  </si>
  <si>
    <r>
      <rPr>
        <sz val="8"/>
        <rFont val="Lucida Console"/>
        <family val="3"/>
      </rPr>
      <t>TOTAL</t>
    </r>
  </si>
  <si>
    <r>
      <rPr>
        <sz val="8"/>
        <rFont val="Lucida Console"/>
        <family val="3"/>
      </rPr>
      <t>DESCRIPTION</t>
    </r>
  </si>
  <si>
    <r>
      <rPr>
        <sz val="8"/>
        <rFont val="Lucida Console"/>
        <family val="3"/>
      </rPr>
      <t>UNITED STATES POSTAL SERVICE</t>
    </r>
  </si>
  <si>
    <r>
      <rPr>
        <sz val="8"/>
        <rFont val="Lucida Console"/>
        <family val="3"/>
      </rPr>
      <t>* 1513226</t>
    </r>
  </si>
  <si>
    <r>
      <rPr>
        <sz val="8"/>
        <rFont val="Lucida Console"/>
        <family val="3"/>
      </rPr>
      <t>VERIZON WIRELESS</t>
    </r>
  </si>
  <si>
    <r>
      <rPr>
        <sz val="8"/>
        <rFont val="Lucida Console"/>
        <family val="3"/>
      </rPr>
      <t>VOID: MULTI</t>
    </r>
  </si>
  <si>
    <r>
      <rPr>
        <sz val="8"/>
        <rFont val="Lucida Console"/>
        <family val="3"/>
      </rPr>
      <t>STUB</t>
    </r>
  </si>
  <si>
    <r>
      <rPr>
        <sz val="8"/>
        <rFont val="Lucida Console"/>
        <family val="3"/>
      </rPr>
      <t>*V1513088</t>
    </r>
  </si>
  <si>
    <r>
      <rPr>
        <sz val="8"/>
        <rFont val="Lucida Console"/>
        <family val="3"/>
      </rPr>
      <t>MILK PRODUCTS LLC</t>
    </r>
  </si>
  <si>
    <r>
      <rPr>
        <sz val="8"/>
        <rFont val="Lucida Console"/>
        <family val="3"/>
      </rPr>
      <t>VOUCHER</t>
    </r>
  </si>
  <si>
    <r>
      <rPr>
        <sz val="8"/>
        <rFont val="Lucida Console"/>
        <family val="3"/>
      </rPr>
      <t>*V1513090</t>
    </r>
  </si>
  <si>
    <r>
      <rPr>
        <sz val="8"/>
        <rFont val="Lucida Console"/>
        <family val="3"/>
      </rPr>
      <t>HARDIES FRUIT &amp; VEGETABLE CO</t>
    </r>
  </si>
  <si>
    <r>
      <rPr>
        <sz val="8"/>
        <rFont val="Lucida Console"/>
        <family val="3"/>
      </rPr>
      <t>*V1513092</t>
    </r>
  </si>
  <si>
    <r>
      <rPr>
        <sz val="8"/>
        <rFont val="Lucida Console"/>
        <family val="3"/>
      </rPr>
      <t>LABATT INSTITUTIONAL SUPPLY COMPANY</t>
    </r>
  </si>
  <si>
    <r>
      <rPr>
        <sz val="8"/>
        <rFont val="Lucida Console"/>
        <family val="3"/>
      </rPr>
      <t>*V1513140</t>
    </r>
  </si>
  <si>
    <r>
      <rPr>
        <sz val="8"/>
        <rFont val="Lucida Console"/>
        <family val="3"/>
      </rPr>
      <t>*V1513154</t>
    </r>
  </si>
  <si>
    <r>
      <rPr>
        <sz val="8"/>
        <rFont val="Lucida Console"/>
        <family val="3"/>
      </rPr>
      <t>*V1513233</t>
    </r>
  </si>
  <si>
    <r>
      <rPr>
        <sz val="8"/>
        <rFont val="Lucida Console"/>
        <family val="3"/>
      </rPr>
      <t>*V1513245</t>
    </r>
  </si>
  <si>
    <r>
      <rPr>
        <sz val="8"/>
        <rFont val="Lucida Console"/>
        <family val="3"/>
      </rPr>
      <t>*V1513252</t>
    </r>
  </si>
  <si>
    <r>
      <rPr>
        <sz val="8"/>
        <rFont val="Lucida Console"/>
        <family val="3"/>
      </rPr>
      <t>*V1513312</t>
    </r>
  </si>
  <si>
    <r>
      <rPr>
        <sz val="8"/>
        <rFont val="Lucida Console"/>
        <family val="3"/>
      </rPr>
      <t>*V1513385</t>
    </r>
  </si>
  <si>
    <r>
      <rPr>
        <sz val="8"/>
        <rFont val="Lucida Console"/>
        <family val="3"/>
      </rPr>
      <t>COPESAN SERVICES INC</t>
    </r>
  </si>
  <si>
    <r>
      <rPr>
        <sz val="8"/>
        <rFont val="Lucida Console"/>
        <family val="3"/>
      </rPr>
      <t>TOTAL REPORT</t>
    </r>
  </si>
  <si>
    <t>FUND SUMMARY FOR BOARD CHECK REGISTER</t>
  </si>
  <si>
    <t>Fiscal Year: 21  Period: 2</t>
  </si>
  <si>
    <t>fund starts with</t>
  </si>
  <si>
    <t>sum of checks</t>
  </si>
  <si>
    <t>check count</t>
  </si>
  <si>
    <t>1</t>
  </si>
  <si>
    <t>2</t>
  </si>
  <si>
    <t>4</t>
  </si>
  <si>
    <t>6</t>
  </si>
  <si>
    <t>7</t>
  </si>
  <si>
    <t>8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</si>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</sst>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\ #,##0.00"/>
    <numFmt numFmtId="166" formatCode="000"/>
    <numFmt numFmtId="167" formatCode="[$$-409]#,##0.00_);\([$$-409]#,##0.00\)"/>
    <numFmt numFmtId="168" formatCode="mmmm\ yyyy"/>
    <numFmt numFmtId="169" formatCode="mm/dd/yy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"/>
      <name val="Times New Roman"/>
    </font>
    <font>
      <b/>
      <sz val="10"/>
      <name val="Times New Roman"/>
      <family val="1"/>
    </font>
    <font>
      <b/>
      <sz val="8"/>
      <name val="Arial"/>
    </font>
    <font>
      <b/>
      <sz val="8"/>
      <name val="Arial"/>
      <family val="2"/>
    </font>
    <font>
      <sz val="8"/>
      <name val="Arial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Times New Roman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Segoe UI"/>
    </font>
    <font>
      <b/>
      <sz val="12"/>
      <name val="Segoe UI"/>
      <family val="2"/>
    </font>
    <font>
      <b/>
      <sz val="11"/>
      <name val="Calibri"/>
    </font>
    <font>
      <b/>
      <sz val="11"/>
      <name val="Calibri"/>
      <family val="2"/>
    </font>
    <font>
      <b/>
      <sz val="10"/>
      <name val="Segoe UI"/>
    </font>
    <font>
      <b/>
      <sz val="10"/>
      <name val="Segoe U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Segoe UI"/>
      <family val="2"/>
    </font>
    <font>
      <sz val="10"/>
      <color indexed="8"/>
      <name val="ARIAL"/>
      <charset val="1"/>
    </font>
    <font>
      <b/>
      <sz val="18"/>
      <color indexed="8"/>
      <name val="Arial"/>
      <charset val="1"/>
    </font>
    <font>
      <sz val="14"/>
      <color indexed="8"/>
      <name val="Arial"/>
      <charset val="1"/>
    </font>
    <font>
      <b/>
      <sz val="10"/>
      <color indexed="8"/>
      <name val="ARIAL"/>
      <charset val="1"/>
    </font>
    <font>
      <b/>
      <sz val="14"/>
      <color indexed="8"/>
      <name val="Arial"/>
      <charset val="1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indexed="8"/>
      <name val="Arial"/>
      <charset val="1"/>
    </font>
    <font>
      <sz val="9"/>
      <color indexed="8"/>
      <name val="ARIAL"/>
      <charset val="1"/>
    </font>
    <font>
      <sz val="8"/>
      <name val="Lucida Console"/>
      <family val="3"/>
    </font>
    <font>
      <sz val="8"/>
      <name val="Lucida Console"/>
    </font>
    <font>
      <sz val="8"/>
      <color rgb="FF000000"/>
      <name val="Lucida Console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</patternFill>
    </fill>
    <fill>
      <patternFill patternType="solid">
        <fgColor rgb="FFBEBEBE"/>
      </patternFill>
    </fill>
    <fill>
      <patternFill patternType="solid">
        <fgColor rgb="FFFFF1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25" fillId="0" borderId="0"/>
    <xf numFmtId="0" fontId="25" fillId="0" borderId="0"/>
    <xf numFmtId="0" fontId="39" fillId="0" borderId="0">
      <alignment vertical="top"/>
    </xf>
    <xf numFmtId="44" fontId="1" fillId="0" borderId="0" applyFont="0" applyFill="0" applyBorder="0" applyAlignment="0" applyProtection="0"/>
  </cellStyleXfs>
  <cellXfs count="257">
    <xf numFmtId="0" fontId="0" fillId="0" borderId="0" xfId="0"/>
    <xf numFmtId="39" fontId="4" fillId="0" borderId="0" xfId="3" applyNumberFormat="1" applyFont="1"/>
    <xf numFmtId="0" fontId="2" fillId="0" borderId="0" xfId="3" applyFont="1"/>
    <xf numFmtId="0" fontId="6" fillId="0" borderId="0" xfId="3" applyFont="1" applyBorder="1" applyAlignment="1">
      <alignment horizontal="center"/>
    </xf>
    <xf numFmtId="49" fontId="6" fillId="0" borderId="0" xfId="3" applyNumberFormat="1" applyFont="1" applyBorder="1" applyAlignment="1">
      <alignment horizontal="center"/>
    </xf>
    <xf numFmtId="39" fontId="7" fillId="0" borderId="0" xfId="3" applyNumberFormat="1" applyFont="1" applyBorder="1" applyAlignment="1">
      <alignment horizontal="center" wrapText="1"/>
    </xf>
    <xf numFmtId="14" fontId="2" fillId="2" borderId="0" xfId="3" applyNumberFormat="1" applyFont="1" applyFill="1" applyAlignment="1">
      <alignment horizontal="left"/>
    </xf>
    <xf numFmtId="0" fontId="2" fillId="2" borderId="0" xfId="3" applyFont="1" applyFill="1" applyAlignment="1">
      <alignment horizontal="left"/>
    </xf>
    <xf numFmtId="164" fontId="2" fillId="2" borderId="0" xfId="2" applyNumberFormat="1" applyFill="1" applyAlignment="1">
      <alignment horizontal="right"/>
    </xf>
    <xf numFmtId="0" fontId="9" fillId="0" borderId="0" xfId="3" applyFont="1"/>
    <xf numFmtId="14" fontId="2" fillId="0" borderId="0" xfId="3" applyNumberFormat="1" applyFont="1" applyAlignment="1">
      <alignment horizontal="left"/>
    </xf>
    <xf numFmtId="0" fontId="2" fillId="0" borderId="0" xfId="3" applyFont="1" applyAlignment="1">
      <alignment horizontal="left"/>
    </xf>
    <xf numFmtId="4" fontId="2" fillId="0" borderId="0" xfId="2" applyNumberFormat="1"/>
    <xf numFmtId="14" fontId="2" fillId="2" borderId="0" xfId="3" quotePrefix="1" applyNumberFormat="1" applyFont="1" applyFill="1" applyAlignment="1">
      <alignment horizontal="left"/>
    </xf>
    <xf numFmtId="4" fontId="2" fillId="2" borderId="0" xfId="2" applyNumberFormat="1" applyFill="1"/>
    <xf numFmtId="14" fontId="2" fillId="0" borderId="0" xfId="3" quotePrefix="1" applyNumberFormat="1" applyFont="1" applyAlignment="1">
      <alignment horizontal="left"/>
    </xf>
    <xf numFmtId="4" fontId="2" fillId="0" borderId="0" xfId="2" applyNumberFormat="1" applyFont="1"/>
    <xf numFmtId="0" fontId="2" fillId="2" borderId="0" xfId="3" applyFont="1" applyFill="1" applyAlignment="1">
      <alignment horizontal="center"/>
    </xf>
    <xf numFmtId="49" fontId="2" fillId="2" borderId="0" xfId="3" applyNumberFormat="1" applyFont="1" applyFill="1" applyAlignment="1">
      <alignment horizontal="right"/>
    </xf>
    <xf numFmtId="8" fontId="2" fillId="2" borderId="1" xfId="2" applyNumberFormat="1" applyFill="1" applyBorder="1"/>
    <xf numFmtId="8" fontId="2" fillId="2" borderId="0" xfId="2" applyNumberFormat="1" applyFill="1"/>
    <xf numFmtId="4" fontId="2" fillId="0" borderId="0" xfId="3" applyNumberFormat="1" applyFont="1"/>
    <xf numFmtId="14" fontId="2" fillId="0" borderId="0" xfId="3" applyNumberFormat="1" applyFont="1" applyAlignment="1">
      <alignment horizontal="center"/>
    </xf>
    <xf numFmtId="49" fontId="2" fillId="0" borderId="0" xfId="3" applyNumberFormat="1" applyFont="1"/>
    <xf numFmtId="39" fontId="2" fillId="0" borderId="0" xfId="3" applyNumberFormat="1" applyFont="1"/>
    <xf numFmtId="0" fontId="7" fillId="2" borderId="0" xfId="3" applyFont="1" applyFill="1" applyBorder="1" applyAlignment="1">
      <alignment horizontal="center"/>
    </xf>
    <xf numFmtId="0" fontId="2" fillId="2" borderId="0" xfId="3" applyFont="1" applyFill="1" applyBorder="1"/>
    <xf numFmtId="49" fontId="7" fillId="2" borderId="0" xfId="3" applyNumberFormat="1" applyFont="1" applyFill="1" applyBorder="1" applyAlignment="1">
      <alignment horizontal="left"/>
    </xf>
    <xf numFmtId="49" fontId="2" fillId="2" borderId="0" xfId="3" applyNumberFormat="1" applyFont="1" applyFill="1" applyBorder="1"/>
    <xf numFmtId="39" fontId="6" fillId="2" borderId="0" xfId="3" applyNumberFormat="1" applyFont="1" applyFill="1" applyBorder="1" applyAlignment="1">
      <alignment horizontal="center"/>
    </xf>
    <xf numFmtId="39" fontId="7" fillId="2" borderId="0" xfId="3" applyNumberFormat="1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44" fontId="2" fillId="0" borderId="0" xfId="2" applyFont="1" applyBorder="1" applyAlignment="1">
      <alignment horizontal="right"/>
    </xf>
    <xf numFmtId="39" fontId="10" fillId="2" borderId="0" xfId="3" applyNumberFormat="1" applyFont="1" applyFill="1" applyBorder="1"/>
    <xf numFmtId="8" fontId="10" fillId="2" borderId="0" xfId="3" applyNumberFormat="1" applyFont="1" applyFill="1" applyBorder="1"/>
    <xf numFmtId="39" fontId="2" fillId="2" borderId="0" xfId="3" applyNumberFormat="1" applyFont="1" applyFill="1" applyBorder="1"/>
    <xf numFmtId="8" fontId="2" fillId="2" borderId="0" xfId="3" applyNumberFormat="1" applyFont="1" applyFill="1" applyBorder="1"/>
    <xf numFmtId="43" fontId="2" fillId="0" borderId="0" xfId="1" applyFont="1" applyBorder="1" applyAlignment="1">
      <alignment horizontal="right"/>
    </xf>
    <xf numFmtId="49" fontId="2" fillId="2" borderId="0" xfId="3" applyNumberFormat="1" applyFont="1" applyFill="1" applyBorder="1" applyAlignment="1">
      <alignment horizontal="left"/>
    </xf>
    <xf numFmtId="43" fontId="11" fillId="0" borderId="0" xfId="1" applyFont="1" applyBorder="1" applyAlignment="1">
      <alignment horizontal="right"/>
    </xf>
    <xf numFmtId="43" fontId="2" fillId="2" borderId="0" xfId="3" applyNumberFormat="1" applyFont="1" applyFill="1" applyBorder="1" applyAlignment="1">
      <alignment horizontal="right"/>
    </xf>
    <xf numFmtId="4" fontId="2" fillId="2" borderId="2" xfId="3" applyNumberFormat="1" applyFont="1" applyFill="1" applyBorder="1" applyAlignment="1">
      <alignment horizontal="right"/>
    </xf>
    <xf numFmtId="4" fontId="10" fillId="2" borderId="2" xfId="3" applyNumberFormat="1" applyFont="1" applyFill="1" applyBorder="1"/>
    <xf numFmtId="164" fontId="2" fillId="0" borderId="2" xfId="2" applyNumberFormat="1" applyFont="1" applyFill="1" applyBorder="1"/>
    <xf numFmtId="43" fontId="2" fillId="2" borderId="2" xfId="2" applyNumberFormat="1" applyFont="1" applyFill="1" applyBorder="1"/>
    <xf numFmtId="8" fontId="2" fillId="2" borderId="2" xfId="3" applyNumberFormat="1" applyFont="1" applyFill="1" applyBorder="1"/>
    <xf numFmtId="44" fontId="2" fillId="2" borderId="2" xfId="3" applyNumberFormat="1" applyFont="1" applyFill="1" applyBorder="1"/>
    <xf numFmtId="8" fontId="2" fillId="2" borderId="0" xfId="3" applyNumberFormat="1" applyFont="1" applyFill="1" applyBorder="1" applyAlignment="1">
      <alignment horizontal="center"/>
    </xf>
    <xf numFmtId="0" fontId="9" fillId="0" borderId="0" xfId="3" applyFont="1" applyBorder="1"/>
    <xf numFmtId="43" fontId="2" fillId="2" borderId="0" xfId="2" applyNumberFormat="1" applyFont="1" applyFill="1" applyBorder="1"/>
    <xf numFmtId="44" fontId="2" fillId="2" borderId="0" xfId="2" applyFont="1" applyFill="1" applyBorder="1"/>
    <xf numFmtId="0" fontId="2" fillId="2" borderId="0" xfId="3" applyFont="1" applyFill="1" applyBorder="1" applyAlignment="1">
      <alignment horizontal="center"/>
    </xf>
    <xf numFmtId="164" fontId="2" fillId="2" borderId="3" xfId="2" applyNumberFormat="1" applyFont="1" applyFill="1" applyBorder="1"/>
    <xf numFmtId="44" fontId="10" fillId="2" borderId="3" xfId="2" applyFont="1" applyFill="1" applyBorder="1"/>
    <xf numFmtId="164" fontId="2" fillId="0" borderId="3" xfId="2" applyNumberFormat="1" applyFont="1" applyBorder="1" applyAlignment="1">
      <alignment horizontal="right"/>
    </xf>
    <xf numFmtId="44" fontId="2" fillId="2" borderId="3" xfId="2" applyFont="1" applyFill="1" applyBorder="1"/>
    <xf numFmtId="8" fontId="2" fillId="0" borderId="3" xfId="2" applyNumberFormat="1" applyFont="1" applyBorder="1"/>
    <xf numFmtId="4" fontId="7" fillId="2" borderId="0" xfId="3" applyNumberFormat="1" applyFont="1" applyFill="1" applyBorder="1" applyAlignment="1">
      <alignment horizontal="right"/>
    </xf>
    <xf numFmtId="164" fontId="2" fillId="0" borderId="0" xfId="4" applyNumberFormat="1" applyFont="1" applyBorder="1"/>
    <xf numFmtId="0" fontId="2" fillId="0" borderId="0" xfId="3" applyFont="1" applyBorder="1"/>
    <xf numFmtId="39" fontId="2" fillId="0" borderId="0" xfId="3" applyNumberFormat="1" applyFont="1" applyBorder="1"/>
    <xf numFmtId="164" fontId="2" fillId="0" borderId="0" xfId="3" applyNumberFormat="1" applyFont="1" applyBorder="1" applyAlignment="1">
      <alignment horizontal="right" vertical="top"/>
    </xf>
    <xf numFmtId="164" fontId="2" fillId="0" borderId="0" xfId="3" applyNumberFormat="1" applyFont="1" applyBorder="1"/>
    <xf numFmtId="0" fontId="2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49" fontId="4" fillId="0" borderId="0" xfId="3" applyNumberFormat="1" applyFont="1"/>
    <xf numFmtId="49" fontId="7" fillId="0" borderId="0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2" fillId="0" borderId="0" xfId="3" applyNumberFormat="1" applyFont="1" applyAlignment="1">
      <alignment horizontal="center"/>
    </xf>
    <xf numFmtId="0" fontId="2" fillId="0" borderId="0" xfId="3" applyFont="1" applyBorder="1" applyAlignment="1">
      <alignment horizontal="center"/>
    </xf>
    <xf numFmtId="49" fontId="2" fillId="2" borderId="0" xfId="3" applyNumberFormat="1" applyFont="1" applyFill="1" applyBorder="1" applyAlignment="1">
      <alignment horizontal="left"/>
    </xf>
    <xf numFmtId="0" fontId="2" fillId="0" borderId="0" xfId="3" applyFont="1" applyBorder="1" applyAlignment="1">
      <alignment horizontal="left"/>
    </xf>
    <xf numFmtId="14" fontId="2" fillId="0" borderId="0" xfId="3" applyNumberFormat="1" applyFont="1" applyBorder="1" applyAlignment="1">
      <alignment horizontal="left"/>
    </xf>
    <xf numFmtId="14" fontId="2" fillId="0" borderId="0" xfId="3" applyNumberFormat="1" applyFont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16" fillId="0" borderId="0" xfId="5" applyFont="1" applyFill="1" applyBorder="1" applyAlignment="1">
      <alignment horizontal="left" vertical="top" indent="9"/>
    </xf>
    <xf numFmtId="0" fontId="15" fillId="0" borderId="0" xfId="5" applyFill="1" applyBorder="1" applyAlignment="1">
      <alignment horizontal="left" vertical="top"/>
    </xf>
    <xf numFmtId="0" fontId="16" fillId="0" borderId="0" xfId="5" applyFont="1" applyFill="1" applyBorder="1" applyAlignment="1">
      <alignment horizontal="left" vertical="top"/>
    </xf>
    <xf numFmtId="0" fontId="16" fillId="3" borderId="4" xfId="5" applyFont="1" applyFill="1" applyBorder="1" applyAlignment="1">
      <alignment horizontal="center" vertical="top" wrapText="1"/>
    </xf>
    <xf numFmtId="0" fontId="18" fillId="3" borderId="4" xfId="5" applyFont="1" applyFill="1" applyBorder="1" applyAlignment="1">
      <alignment horizontal="left" vertical="top" wrapText="1"/>
    </xf>
    <xf numFmtId="0" fontId="18" fillId="3" borderId="4" xfId="5" applyFont="1" applyFill="1" applyBorder="1" applyAlignment="1">
      <alignment horizontal="left" vertical="top" wrapText="1" indent="1"/>
    </xf>
    <xf numFmtId="0" fontId="18" fillId="3" borderId="4" xfId="5" applyFont="1" applyFill="1" applyBorder="1" applyAlignment="1">
      <alignment horizontal="left" vertical="top" wrapText="1" indent="3"/>
    </xf>
    <xf numFmtId="0" fontId="18" fillId="3" borderId="4" xfId="5" applyFont="1" applyFill="1" applyBorder="1" applyAlignment="1">
      <alignment horizontal="left" vertical="top" wrapText="1" indent="5"/>
    </xf>
    <xf numFmtId="0" fontId="20" fillId="0" borderId="4" xfId="5" applyFont="1" applyFill="1" applyBorder="1" applyAlignment="1">
      <alignment horizontal="left" vertical="top" wrapText="1"/>
    </xf>
    <xf numFmtId="1" fontId="22" fillId="0" borderId="4" xfId="5" applyNumberFormat="1" applyFont="1" applyFill="1" applyBorder="1" applyAlignment="1">
      <alignment horizontal="left" vertical="top" wrapText="1"/>
    </xf>
    <xf numFmtId="165" fontId="22" fillId="0" borderId="4" xfId="5" applyNumberFormat="1" applyFont="1" applyFill="1" applyBorder="1" applyAlignment="1">
      <alignment horizontal="center" vertical="top" wrapText="1"/>
    </xf>
    <xf numFmtId="0" fontId="23" fillId="0" borderId="4" xfId="5" applyFont="1" applyFill="1" applyBorder="1" applyAlignment="1">
      <alignment horizontal="left" vertical="top" wrapText="1"/>
    </xf>
    <xf numFmtId="0" fontId="7" fillId="0" borderId="0" xfId="6" applyFont="1" applyAlignment="1">
      <alignment horizontal="center"/>
    </xf>
    <xf numFmtId="0" fontId="2" fillId="0" borderId="0" xfId="7" applyFont="1" applyFill="1" applyBorder="1" applyAlignment="1">
      <alignment horizontal="left" vertical="top"/>
    </xf>
    <xf numFmtId="0" fontId="26" fillId="0" borderId="0" xfId="7" applyFont="1" applyFill="1" applyBorder="1" applyAlignment="1">
      <alignment horizontal="left" vertical="top"/>
    </xf>
    <xf numFmtId="20" fontId="26" fillId="0" borderId="0" xfId="7" applyNumberFormat="1" applyFont="1" applyFill="1" applyBorder="1" applyAlignment="1">
      <alignment horizontal="left" vertical="top"/>
    </xf>
    <xf numFmtId="0" fontId="7" fillId="0" borderId="0" xfId="7" applyFont="1" applyFill="1" applyBorder="1" applyAlignment="1">
      <alignment horizontal="center" vertical="top"/>
    </xf>
    <xf numFmtId="0" fontId="7" fillId="0" borderId="0" xfId="7" applyFont="1" applyFill="1" applyBorder="1" applyAlignment="1">
      <alignment horizontal="center"/>
    </xf>
    <xf numFmtId="0" fontId="26" fillId="0" borderId="0" xfId="7" applyFont="1" applyFill="1" applyBorder="1" applyAlignment="1">
      <alignment horizontal="center" vertical="top"/>
    </xf>
    <xf numFmtId="0" fontId="26" fillId="0" borderId="0" xfId="7" applyFont="1" applyFill="1" applyBorder="1" applyAlignment="1">
      <alignment horizontal="right" vertical="top"/>
    </xf>
    <xf numFmtId="1" fontId="26" fillId="0" borderId="0" xfId="7" applyNumberFormat="1" applyFont="1" applyFill="1" applyBorder="1" applyAlignment="1">
      <alignment horizontal="right" vertical="top" shrinkToFit="1"/>
    </xf>
    <xf numFmtId="1" fontId="26" fillId="0" borderId="2" xfId="7" applyNumberFormat="1" applyFont="1" applyFill="1" applyBorder="1" applyAlignment="1">
      <alignment horizontal="right" vertical="top" shrinkToFit="1"/>
    </xf>
    <xf numFmtId="0" fontId="26" fillId="0" borderId="5" xfId="7" applyFont="1" applyFill="1" applyBorder="1" applyAlignment="1">
      <alignment horizontal="center" vertical="top"/>
    </xf>
    <xf numFmtId="0" fontId="26" fillId="0" borderId="5" xfId="7" applyFont="1" applyFill="1" applyBorder="1" applyAlignment="1">
      <alignment horizontal="left" vertical="top"/>
    </xf>
    <xf numFmtId="0" fontId="2" fillId="0" borderId="5" xfId="7" applyFont="1" applyFill="1" applyBorder="1" applyAlignment="1">
      <alignment horizontal="center" vertical="top"/>
    </xf>
    <xf numFmtId="0" fontId="2" fillId="0" borderId="5" xfId="7" applyFont="1" applyFill="1" applyBorder="1" applyAlignment="1">
      <alignment horizontal="left" vertical="top"/>
    </xf>
    <xf numFmtId="1" fontId="26" fillId="0" borderId="5" xfId="7" applyNumberFormat="1" applyFont="1" applyFill="1" applyBorder="1" applyAlignment="1">
      <alignment horizontal="right" vertical="top" shrinkToFit="1"/>
    </xf>
    <xf numFmtId="0" fontId="2" fillId="0" borderId="6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center" vertical="top" wrapText="1"/>
    </xf>
    <xf numFmtId="0" fontId="2" fillId="0" borderId="0" xfId="7" applyFont="1" applyFill="1" applyBorder="1" applyAlignment="1">
      <alignment horizontal="right" vertical="top"/>
    </xf>
    <xf numFmtId="0" fontId="2" fillId="0" borderId="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left"/>
    </xf>
    <xf numFmtId="1" fontId="26" fillId="0" borderId="0" xfId="7" applyNumberFormat="1" applyFont="1" applyFill="1" applyBorder="1" applyAlignment="1">
      <alignment horizontal="center" vertical="top" shrinkToFit="1"/>
    </xf>
    <xf numFmtId="0" fontId="2" fillId="0" borderId="0" xfId="7" applyFont="1" applyFill="1" applyBorder="1" applyAlignment="1">
      <alignment horizontal="left" vertical="center"/>
    </xf>
    <xf numFmtId="166" fontId="26" fillId="0" borderId="0" xfId="7" applyNumberFormat="1" applyFont="1" applyFill="1" applyBorder="1" applyAlignment="1">
      <alignment horizontal="center" vertical="top" shrinkToFit="1"/>
    </xf>
    <xf numFmtId="1" fontId="26" fillId="0" borderId="0" xfId="7" applyNumberFormat="1" applyFont="1" applyFill="1" applyBorder="1" applyAlignment="1">
      <alignment horizontal="left" vertical="top" shrinkToFit="1"/>
    </xf>
    <xf numFmtId="166" fontId="26" fillId="0" borderId="0" xfId="7" applyNumberFormat="1" applyFont="1" applyFill="1" applyBorder="1" applyAlignment="1">
      <alignment horizontal="left" vertical="top" shrinkToFit="1"/>
    </xf>
    <xf numFmtId="0" fontId="7" fillId="0" borderId="0" xfId="7" applyFont="1" applyFill="1" applyBorder="1" applyAlignment="1">
      <alignment horizontal="left" vertical="top"/>
    </xf>
    <xf numFmtId="0" fontId="7" fillId="0" borderId="0" xfId="7" applyFont="1" applyFill="1" applyBorder="1" applyAlignment="1">
      <alignment horizontal="right" vertical="top"/>
    </xf>
    <xf numFmtId="0" fontId="2" fillId="0" borderId="0" xfId="7" applyFont="1" applyFill="1" applyBorder="1" applyAlignment="1">
      <alignment horizontal="center" vertical="top"/>
    </xf>
    <xf numFmtId="1" fontId="26" fillId="0" borderId="1" xfId="7" applyNumberFormat="1" applyFont="1" applyFill="1" applyBorder="1" applyAlignment="1">
      <alignment horizontal="right" vertical="top"/>
    </xf>
    <xf numFmtId="0" fontId="27" fillId="0" borderId="0" xfId="5" applyFont="1" applyFill="1" applyBorder="1" applyAlignment="1">
      <alignment horizontal="left" vertical="top" wrapText="1" indent="21"/>
    </xf>
    <xf numFmtId="0" fontId="15" fillId="0" borderId="0" xfId="5" applyFill="1" applyBorder="1" applyAlignment="1">
      <alignment horizontal="left" vertical="top" wrapText="1"/>
    </xf>
    <xf numFmtId="0" fontId="27" fillId="0" borderId="0" xfId="5" applyFont="1" applyFill="1" applyBorder="1" applyAlignment="1">
      <alignment horizontal="left" vertical="top" wrapText="1" indent="22"/>
    </xf>
    <xf numFmtId="0" fontId="27" fillId="0" borderId="0" xfId="5" applyFont="1" applyFill="1" applyBorder="1" applyAlignment="1">
      <alignment horizontal="left" vertical="top" wrapText="1" indent="18"/>
    </xf>
    <xf numFmtId="0" fontId="29" fillId="0" borderId="7" xfId="5" applyFont="1" applyFill="1" applyBorder="1" applyAlignment="1">
      <alignment horizontal="left" vertical="top" wrapText="1" indent="12"/>
    </xf>
    <xf numFmtId="0" fontId="31" fillId="4" borderId="8" xfId="5" applyFont="1" applyFill="1" applyBorder="1" applyAlignment="1">
      <alignment horizontal="center" vertical="top" wrapText="1"/>
    </xf>
    <xf numFmtId="0" fontId="31" fillId="4" borderId="9" xfId="5" applyFont="1" applyFill="1" applyBorder="1" applyAlignment="1">
      <alignment horizontal="left" vertical="top" wrapText="1" indent="6"/>
    </xf>
    <xf numFmtId="0" fontId="31" fillId="4" borderId="10" xfId="5" applyFont="1" applyFill="1" applyBorder="1" applyAlignment="1">
      <alignment horizontal="left" vertical="top" wrapText="1" indent="6"/>
    </xf>
    <xf numFmtId="0" fontId="31" fillId="4" borderId="11" xfId="5" applyFont="1" applyFill="1" applyBorder="1" applyAlignment="1">
      <alignment horizontal="center" vertical="top" wrapText="1"/>
    </xf>
    <xf numFmtId="0" fontId="31" fillId="4" borderId="4" xfId="5" applyFont="1" applyFill="1" applyBorder="1" applyAlignment="1">
      <alignment horizontal="left" vertical="top" wrapText="1" indent="1"/>
    </xf>
    <xf numFmtId="0" fontId="31" fillId="4" borderId="4" xfId="5" applyFont="1" applyFill="1" applyBorder="1" applyAlignment="1">
      <alignment horizontal="center" vertical="top" wrapText="1"/>
    </xf>
    <xf numFmtId="0" fontId="29" fillId="5" borderId="4" xfId="5" applyFont="1" applyFill="1" applyBorder="1" applyAlignment="1">
      <alignment horizontal="left" vertical="top" wrapText="1" indent="1"/>
    </xf>
    <xf numFmtId="1" fontId="33" fillId="5" borderId="4" xfId="5" applyNumberFormat="1" applyFont="1" applyFill="1" applyBorder="1" applyAlignment="1">
      <alignment horizontal="right" vertical="top" wrapText="1"/>
    </xf>
    <xf numFmtId="165" fontId="33" fillId="5" borderId="4" xfId="5" applyNumberFormat="1" applyFont="1" applyFill="1" applyBorder="1" applyAlignment="1">
      <alignment horizontal="center" vertical="top" wrapText="1"/>
    </xf>
    <xf numFmtId="1" fontId="34" fillId="5" borderId="4" xfId="5" applyNumberFormat="1" applyFont="1" applyFill="1" applyBorder="1" applyAlignment="1">
      <alignment horizontal="right" vertical="top" wrapText="1"/>
    </xf>
    <xf numFmtId="165" fontId="34" fillId="5" borderId="4" xfId="5" applyNumberFormat="1" applyFont="1" applyFill="1" applyBorder="1" applyAlignment="1">
      <alignment horizontal="center" vertical="top" wrapText="1"/>
    </xf>
    <xf numFmtId="0" fontId="35" fillId="0" borderId="4" xfId="5" applyFont="1" applyFill="1" applyBorder="1" applyAlignment="1">
      <alignment horizontal="left" vertical="top" wrapText="1"/>
    </xf>
    <xf numFmtId="1" fontId="37" fillId="0" borderId="4" xfId="5" applyNumberFormat="1" applyFont="1" applyFill="1" applyBorder="1" applyAlignment="1">
      <alignment horizontal="right" vertical="top" wrapText="1"/>
    </xf>
    <xf numFmtId="165" fontId="37" fillId="0" borderId="4" xfId="5" applyNumberFormat="1" applyFont="1" applyFill="1" applyBorder="1" applyAlignment="1">
      <alignment horizontal="center" vertical="top" wrapText="1"/>
    </xf>
    <xf numFmtId="0" fontId="31" fillId="4" borderId="4" xfId="5" applyFont="1" applyFill="1" applyBorder="1" applyAlignment="1">
      <alignment horizontal="left" vertical="top" wrapText="1"/>
    </xf>
    <xf numFmtId="1" fontId="38" fillId="4" borderId="4" xfId="5" applyNumberFormat="1" applyFont="1" applyFill="1" applyBorder="1" applyAlignment="1">
      <alignment horizontal="right" vertical="top" wrapText="1"/>
    </xf>
    <xf numFmtId="165" fontId="38" fillId="4" borderId="4" xfId="5" applyNumberFormat="1" applyFont="1" applyFill="1" applyBorder="1" applyAlignment="1">
      <alignment horizontal="center" vertical="top" wrapText="1"/>
    </xf>
    <xf numFmtId="0" fontId="39" fillId="0" borderId="0" xfId="8">
      <alignment vertical="top"/>
    </xf>
    <xf numFmtId="0" fontId="40" fillId="0" borderId="0" xfId="8" applyFont="1" applyAlignment="1">
      <alignment horizontal="center" vertical="top" wrapText="1" readingOrder="1"/>
    </xf>
    <xf numFmtId="0" fontId="41" fillId="0" borderId="0" xfId="8" applyFont="1" applyAlignment="1">
      <alignment horizontal="center" vertical="top" wrapText="1" readingOrder="1"/>
    </xf>
    <xf numFmtId="0" fontId="42" fillId="0" borderId="0" xfId="8" applyFont="1" applyAlignment="1">
      <alignment horizontal="left" vertical="top"/>
    </xf>
    <xf numFmtId="0" fontId="39" fillId="0" borderId="0" xfId="8" applyFont="1" applyAlignment="1">
      <alignment horizontal="left" vertical="top"/>
    </xf>
    <xf numFmtId="0" fontId="39" fillId="0" borderId="0" xfId="8" applyFont="1" applyAlignment="1">
      <alignment horizontal="left" vertical="top" wrapText="1"/>
    </xf>
    <xf numFmtId="167" fontId="39" fillId="0" borderId="0" xfId="8" applyNumberFormat="1" applyFont="1" applyAlignment="1">
      <alignment horizontal="right" vertical="top"/>
    </xf>
    <xf numFmtId="0" fontId="39" fillId="0" borderId="0" xfId="8" applyFont="1" applyAlignment="1">
      <alignment horizontal="left" vertical="top" wrapText="1" readingOrder="1"/>
    </xf>
    <xf numFmtId="0" fontId="39" fillId="0" borderId="0" xfId="8" applyFont="1" applyAlignment="1">
      <alignment horizontal="left" vertical="top" wrapText="1" readingOrder="1"/>
    </xf>
    <xf numFmtId="0" fontId="42" fillId="0" borderId="0" xfId="8" applyFont="1" applyAlignment="1">
      <alignment horizontal="right" vertical="top"/>
    </xf>
    <xf numFmtId="167" fontId="42" fillId="0" borderId="0" xfId="8" applyNumberFormat="1" applyFont="1" applyAlignment="1">
      <alignment horizontal="right" vertical="top"/>
    </xf>
    <xf numFmtId="0" fontId="39" fillId="0" borderId="0" xfId="8" applyFont="1" applyAlignment="1">
      <alignment horizontal="right" vertical="top"/>
    </xf>
    <xf numFmtId="0" fontId="43" fillId="0" borderId="0" xfId="8" applyFont="1" applyAlignment="1">
      <alignment horizontal="left" vertical="top" wrapText="1" readingOrder="1"/>
    </xf>
    <xf numFmtId="0" fontId="42" fillId="0" borderId="12" xfId="8" applyFont="1" applyBorder="1" applyAlignment="1">
      <alignment horizontal="left" vertical="top" wrapText="1" readingOrder="1"/>
    </xf>
    <xf numFmtId="0" fontId="42" fillId="0" borderId="12" xfId="8" applyFont="1" applyBorder="1" applyAlignment="1">
      <alignment horizontal="right" vertical="top" wrapText="1" readingOrder="1"/>
    </xf>
    <xf numFmtId="167" fontId="42" fillId="0" borderId="12" xfId="8" applyNumberFormat="1" applyFont="1" applyBorder="1" applyAlignment="1">
      <alignment horizontal="right" vertical="top"/>
    </xf>
    <xf numFmtId="0" fontId="44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0" fillId="7" borderId="17" xfId="0" applyFill="1" applyBorder="1"/>
    <xf numFmtId="0" fontId="0" fillId="7" borderId="6" xfId="0" applyFill="1" applyBorder="1"/>
    <xf numFmtId="0" fontId="0" fillId="7" borderId="18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6" borderId="19" xfId="0" applyFont="1" applyFill="1" applyBorder="1"/>
    <xf numFmtId="0" fontId="0" fillId="6" borderId="0" xfId="0" applyFill="1" applyAlignment="1">
      <alignment horizontal="center"/>
    </xf>
    <xf numFmtId="44" fontId="0" fillId="6" borderId="20" xfId="0" applyNumberFormat="1" applyFill="1" applyBorder="1"/>
    <xf numFmtId="0" fontId="0" fillId="8" borderId="21" xfId="0" applyFill="1" applyBorder="1"/>
    <xf numFmtId="44" fontId="0" fillId="7" borderId="0" xfId="9" applyFont="1" applyFill="1"/>
    <xf numFmtId="39" fontId="0" fillId="7" borderId="0" xfId="9" applyNumberFormat="1" applyFont="1" applyFill="1"/>
    <xf numFmtId="2" fontId="0" fillId="7" borderId="22" xfId="0" applyNumberFormat="1" applyFill="1" applyBorder="1"/>
    <xf numFmtId="0" fontId="0" fillId="0" borderId="0" xfId="0" quotePrefix="1" applyAlignment="1">
      <alignment horizontal="right"/>
    </xf>
    <xf numFmtId="0" fontId="0" fillId="0" borderId="20" xfId="0" applyBorder="1"/>
    <xf numFmtId="0" fontId="0" fillId="0" borderId="19" xfId="0" applyBorder="1"/>
    <xf numFmtId="0" fontId="0" fillId="6" borderId="19" xfId="0" applyFill="1" applyBorder="1"/>
    <xf numFmtId="44" fontId="1" fillId="6" borderId="20" xfId="9" applyFill="1" applyBorder="1"/>
    <xf numFmtId="0" fontId="0" fillId="9" borderId="21" xfId="0" applyFill="1" applyBorder="1"/>
    <xf numFmtId="43" fontId="0" fillId="7" borderId="0" xfId="9" applyNumberFormat="1" applyFont="1" applyFill="1"/>
    <xf numFmtId="0" fontId="7" fillId="6" borderId="19" xfId="0" applyFont="1" applyFill="1" applyBorder="1"/>
    <xf numFmtId="0" fontId="7" fillId="6" borderId="0" xfId="0" applyFont="1" applyFill="1" applyAlignment="1">
      <alignment horizontal="center"/>
    </xf>
    <xf numFmtId="44" fontId="7" fillId="6" borderId="23" xfId="0" applyNumberFormat="1" applyFont="1" applyFill="1" applyBorder="1"/>
    <xf numFmtId="0" fontId="0" fillId="7" borderId="21" xfId="0" applyFill="1" applyBorder="1"/>
    <xf numFmtId="0" fontId="0" fillId="7" borderId="0" xfId="0" applyFill="1"/>
    <xf numFmtId="0" fontId="0" fillId="6" borderId="24" xfId="0" applyFill="1" applyBorder="1"/>
    <xf numFmtId="0" fontId="0" fillId="6" borderId="2" xfId="0" applyFill="1" applyBorder="1" applyAlignment="1">
      <alignment horizontal="center"/>
    </xf>
    <xf numFmtId="44" fontId="0" fillId="6" borderId="25" xfId="0" applyNumberFormat="1" applyFill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9" xfId="0" applyFill="1" applyBorder="1"/>
    <xf numFmtId="0" fontId="0" fillId="7" borderId="26" xfId="0" applyFill="1" applyBorder="1"/>
    <xf numFmtId="0" fontId="0" fillId="7" borderId="5" xfId="0" applyFill="1" applyBorder="1"/>
    <xf numFmtId="0" fontId="0" fillId="7" borderId="27" xfId="0" applyFill="1" applyBorder="1"/>
    <xf numFmtId="0" fontId="7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right"/>
    </xf>
    <xf numFmtId="2" fontId="0" fillId="0" borderId="0" xfId="0" applyNumberFormat="1" applyBorder="1"/>
    <xf numFmtId="0" fontId="14" fillId="0" borderId="0" xfId="0" applyFont="1" applyAlignment="1">
      <alignment horizontal="right"/>
    </xf>
    <xf numFmtId="44" fontId="7" fillId="0" borderId="1" xfId="9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Border="1"/>
    <xf numFmtId="1" fontId="0" fillId="0" borderId="0" xfId="0" applyNumberFormat="1" applyBorder="1"/>
    <xf numFmtId="14" fontId="0" fillId="0" borderId="0" xfId="0" applyNumberForma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43" fontId="0" fillId="0" borderId="0" xfId="0" applyNumberFormat="1" applyBorder="1"/>
    <xf numFmtId="14" fontId="14" fillId="0" borderId="0" xfId="0" applyNumberFormat="1" applyFont="1" applyBorder="1" applyAlignment="1">
      <alignment horizontal="right"/>
    </xf>
    <xf numFmtId="44" fontId="14" fillId="0" borderId="0" xfId="9" applyFont="1" applyBorder="1"/>
    <xf numFmtId="14" fontId="0" fillId="0" borderId="0" xfId="0" applyNumberFormat="1" applyBorder="1"/>
    <xf numFmtId="1" fontId="2" fillId="0" borderId="0" xfId="0" applyNumberFormat="1" applyFont="1" applyBorder="1" applyAlignment="1">
      <alignment horizontal="center" vertical="center"/>
    </xf>
    <xf numFmtId="44" fontId="1" fillId="0" borderId="0" xfId="9" applyBorder="1"/>
    <xf numFmtId="0" fontId="0" fillId="0" borderId="0" xfId="0" applyBorder="1"/>
    <xf numFmtId="17" fontId="0" fillId="0" borderId="0" xfId="0" applyNumberFormat="1"/>
    <xf numFmtId="1" fontId="0" fillId="0" borderId="0" xfId="0" applyNumberFormat="1"/>
    <xf numFmtId="14" fontId="0" fillId="0" borderId="0" xfId="0" applyNumberFormat="1"/>
    <xf numFmtId="14" fontId="14" fillId="0" borderId="0" xfId="0" applyNumberFormat="1" applyFont="1" applyAlignment="1">
      <alignment horizontal="right"/>
    </xf>
    <xf numFmtId="44" fontId="14" fillId="0" borderId="0" xfId="9" applyFont="1"/>
    <xf numFmtId="0" fontId="41" fillId="0" borderId="0" xfId="8" applyFont="1" applyAlignment="1">
      <alignment horizontal="right" vertical="top" wrapText="1" readingOrder="1"/>
    </xf>
    <xf numFmtId="0" fontId="41" fillId="0" borderId="0" xfId="8" applyFont="1" applyAlignment="1">
      <alignment horizontal="left" vertical="top" wrapText="1" readingOrder="1"/>
    </xf>
    <xf numFmtId="0" fontId="42" fillId="0" borderId="0" xfId="8" applyFont="1" applyAlignment="1">
      <alignment horizontal="left" vertical="top" wrapText="1" readingOrder="1"/>
    </xf>
    <xf numFmtId="0" fontId="46" fillId="0" borderId="0" xfId="8" applyFont="1" applyAlignment="1">
      <alignment horizontal="left" vertical="top" wrapText="1" readingOrder="1"/>
    </xf>
    <xf numFmtId="0" fontId="46" fillId="0" borderId="0" xfId="8" applyFont="1" applyAlignment="1">
      <alignment horizontal="right" vertical="top" wrapText="1" readingOrder="1"/>
    </xf>
    <xf numFmtId="4" fontId="39" fillId="0" borderId="0" xfId="8" applyNumberFormat="1" applyFont="1" applyAlignment="1">
      <alignment horizontal="right" vertical="top"/>
    </xf>
    <xf numFmtId="0" fontId="47" fillId="0" borderId="0" xfId="8" applyFont="1" applyAlignment="1">
      <alignment horizontal="left" vertical="top"/>
    </xf>
    <xf numFmtId="4" fontId="47" fillId="0" borderId="0" xfId="8" applyNumberFormat="1" applyFont="1" applyAlignment="1">
      <alignment horizontal="right" vertical="top"/>
    </xf>
    <xf numFmtId="0" fontId="39" fillId="0" borderId="0" xfId="8" applyFont="1" applyAlignment="1">
      <alignment horizontal="right" vertical="top" wrapText="1" readingOrder="1"/>
    </xf>
    <xf numFmtId="4" fontId="42" fillId="0" borderId="0" xfId="8" applyNumberFormat="1" applyFont="1" applyAlignment="1">
      <alignment horizontal="right" vertical="top"/>
    </xf>
    <xf numFmtId="0" fontId="49" fillId="0" borderId="0" xfId="5" applyFont="1" applyFill="1" applyBorder="1" applyAlignment="1">
      <alignment horizontal="left" vertical="top"/>
    </xf>
    <xf numFmtId="0" fontId="49" fillId="0" borderId="0" xfId="5" applyFont="1" applyFill="1" applyBorder="1" applyAlignment="1">
      <alignment horizontal="left" vertical="top" indent="1"/>
    </xf>
    <xf numFmtId="1" fontId="50" fillId="0" borderId="0" xfId="5" applyNumberFormat="1" applyFont="1" applyFill="1" applyBorder="1" applyAlignment="1">
      <alignment horizontal="center" vertical="top" wrapText="1"/>
    </xf>
    <xf numFmtId="169" fontId="50" fillId="0" borderId="0" xfId="5" applyNumberFormat="1" applyFont="1" applyFill="1" applyBorder="1" applyAlignment="1">
      <alignment horizontal="left" vertical="top" wrapText="1" indent="1"/>
    </xf>
    <xf numFmtId="0" fontId="49" fillId="0" borderId="0" xfId="5" applyFont="1" applyFill="1" applyBorder="1" applyAlignment="1">
      <alignment horizontal="left" vertical="top" wrapText="1" indent="1"/>
    </xf>
    <xf numFmtId="0" fontId="49" fillId="0" borderId="0" xfId="5" applyFont="1" applyFill="1" applyBorder="1" applyAlignment="1">
      <alignment horizontal="center" vertical="top" wrapText="1"/>
    </xf>
    <xf numFmtId="2" fontId="50" fillId="0" borderId="0" xfId="5" applyNumberFormat="1" applyFont="1" applyFill="1" applyBorder="1" applyAlignment="1">
      <alignment horizontal="left" vertical="top" wrapText="1" indent="6"/>
    </xf>
    <xf numFmtId="0" fontId="49" fillId="0" borderId="0" xfId="5" applyFont="1" applyFill="1" applyBorder="1" applyAlignment="1">
      <alignment horizontal="left" vertical="top" wrapText="1"/>
    </xf>
    <xf numFmtId="0" fontId="49" fillId="0" borderId="0" xfId="5" applyFont="1" applyFill="1" applyBorder="1" applyAlignment="1">
      <alignment horizontal="center" vertical="top" wrapText="1"/>
    </xf>
    <xf numFmtId="0" fontId="15" fillId="0" borderId="0" xfId="5" applyFill="1" applyBorder="1" applyAlignment="1">
      <alignment horizontal="left" vertical="top" wrapText="1"/>
    </xf>
    <xf numFmtId="2" fontId="50" fillId="0" borderId="0" xfId="5" applyNumberFormat="1" applyFont="1" applyFill="1" applyBorder="1" applyAlignment="1">
      <alignment horizontal="left" vertical="top" wrapText="1" indent="3"/>
    </xf>
    <xf numFmtId="0" fontId="49" fillId="0" borderId="0" xfId="5" applyFont="1" applyFill="1" applyBorder="1" applyAlignment="1">
      <alignment horizontal="right" vertical="top" wrapText="1" indent="1"/>
    </xf>
    <xf numFmtId="0" fontId="49" fillId="0" borderId="0" xfId="5" applyFont="1" applyFill="1" applyBorder="1" applyAlignment="1">
      <alignment horizontal="left" vertical="top" wrapText="1" indent="1"/>
    </xf>
    <xf numFmtId="0" fontId="49" fillId="0" borderId="0" xfId="5" applyFont="1" applyFill="1" applyBorder="1" applyAlignment="1">
      <alignment horizontal="left" vertical="top" wrapText="1" indent="4"/>
    </xf>
    <xf numFmtId="1" fontId="50" fillId="0" borderId="0" xfId="5" applyNumberFormat="1" applyFont="1" applyFill="1" applyBorder="1" applyAlignment="1">
      <alignment horizontal="left" vertical="top" wrapText="1" indent="1"/>
    </xf>
    <xf numFmtId="169" fontId="50" fillId="0" borderId="0" xfId="5" applyNumberFormat="1" applyFont="1" applyFill="1" applyBorder="1" applyAlignment="1">
      <alignment horizontal="left" vertical="top" wrapText="1" indent="1"/>
    </xf>
    <xf numFmtId="2" fontId="50" fillId="0" borderId="0" xfId="5" applyNumberFormat="1" applyFont="1" applyFill="1" applyBorder="1" applyAlignment="1">
      <alignment horizontal="right" vertical="top" wrapText="1"/>
    </xf>
    <xf numFmtId="0" fontId="49" fillId="0" borderId="0" xfId="5" applyFont="1" applyFill="1" applyBorder="1" applyAlignment="1">
      <alignment horizontal="left" vertical="top" wrapText="1"/>
    </xf>
    <xf numFmtId="2" fontId="50" fillId="0" borderId="0" xfId="5" applyNumberFormat="1" applyFont="1" applyFill="1" applyBorder="1" applyAlignment="1">
      <alignment horizontal="left" vertical="top" wrapText="1" indent="2"/>
    </xf>
    <xf numFmtId="0" fontId="39" fillId="0" borderId="0" xfId="8" applyFont="1" applyAlignment="1">
      <alignment horizontal="center" vertical="top"/>
    </xf>
    <xf numFmtId="3" fontId="39" fillId="0" borderId="0" xfId="8" applyNumberFormat="1" applyFont="1" applyAlignment="1">
      <alignment horizontal="right" vertical="top"/>
    </xf>
  </cellXfs>
  <cellStyles count="10">
    <cellStyle name="Comma" xfId="1" builtinId="3"/>
    <cellStyle name="Currency" xfId="2" builtinId="4"/>
    <cellStyle name="Currency 2" xfId="9"/>
    <cellStyle name="Normal" xfId="0" builtinId="0"/>
    <cellStyle name="Normal 2" xfId="5"/>
    <cellStyle name="Normal 2 2" xfId="7"/>
    <cellStyle name="Normal 2 3" xfId="3"/>
    <cellStyle name="Normal 3" xfId="4"/>
    <cellStyle name="Normal 4" xfId="8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04"/>
  <sheetViews>
    <sheetView showGridLines="0" tabSelected="1" zoomScaleNormal="100" workbookViewId="0">
      <selection activeCell="G20" sqref="G20"/>
    </sheetView>
  </sheetViews>
  <sheetFormatPr defaultColWidth="9.140625" defaultRowHeight="15"/>
  <cols>
    <col min="1" max="1" width="14.140625" style="64" customWidth="1"/>
    <col min="2" max="2" width="47.28515625" style="65" customWidth="1"/>
    <col min="3" max="3" width="19.85546875" style="1" customWidth="1"/>
    <col min="4" max="4" width="4.5703125" style="1" bestFit="1" customWidth="1"/>
    <col min="5" max="5" width="11.140625" style="1" bestFit="1" customWidth="1"/>
    <col min="6" max="6" width="2.7109375" style="2" customWidth="1"/>
    <col min="7" max="7" width="13.42578125" style="2" bestFit="1" customWidth="1"/>
    <col min="8" max="8" width="9.140625" style="2"/>
    <col min="9" max="9" width="12.7109375" style="2" bestFit="1" customWidth="1"/>
    <col min="10" max="16384" width="9.140625" style="2"/>
  </cols>
  <sheetData>
    <row r="1" spans="1:6" ht="26.25">
      <c r="A1" s="67" t="s">
        <v>0</v>
      </c>
      <c r="B1" s="67"/>
      <c r="C1" s="67"/>
      <c r="D1" s="67"/>
    </row>
    <row r="2" spans="1:6" ht="15.75">
      <c r="A2" s="68" t="s">
        <v>1</v>
      </c>
      <c r="B2" s="68"/>
      <c r="C2" s="68"/>
      <c r="D2" s="68"/>
    </row>
    <row r="3" spans="1:6">
      <c r="A3" s="69" t="s">
        <v>26</v>
      </c>
      <c r="B3" s="69"/>
      <c r="C3" s="69"/>
      <c r="D3" s="69"/>
    </row>
    <row r="4" spans="1:6" ht="12.75">
      <c r="A4" s="70" t="s">
        <v>2</v>
      </c>
      <c r="B4" s="70"/>
      <c r="C4" s="70"/>
      <c r="D4" s="70"/>
      <c r="E4" s="70"/>
      <c r="F4" s="70"/>
    </row>
    <row r="5" spans="1:6" ht="9" customHeight="1">
      <c r="A5" s="70"/>
      <c r="B5" s="70"/>
      <c r="C5" s="70"/>
      <c r="D5" s="70"/>
      <c r="E5" s="70"/>
      <c r="F5" s="70"/>
    </row>
    <row r="6" spans="1:6" ht="12.75">
      <c r="A6" s="3" t="s">
        <v>3</v>
      </c>
      <c r="B6" s="4" t="s">
        <v>4</v>
      </c>
      <c r="C6" s="5" t="s">
        <v>5</v>
      </c>
      <c r="D6" s="5"/>
      <c r="E6" s="66"/>
      <c r="F6" s="66"/>
    </row>
    <row r="7" spans="1:6" ht="12.75" customHeight="1">
      <c r="A7" s="74"/>
      <c r="B7" s="70"/>
      <c r="C7" s="70"/>
      <c r="D7" s="70"/>
      <c r="E7" s="70"/>
      <c r="F7" s="70"/>
    </row>
    <row r="8" spans="1:6" s="9" customFormat="1" ht="14.25">
      <c r="A8" s="6">
        <v>44109</v>
      </c>
      <c r="B8" s="7" t="s">
        <v>27</v>
      </c>
      <c r="C8" s="8">
        <v>490637.89</v>
      </c>
      <c r="D8" s="8"/>
    </row>
    <row r="9" spans="1:6" s="9" customFormat="1" ht="14.25">
      <c r="A9" s="10">
        <v>44109</v>
      </c>
      <c r="B9" s="11" t="s">
        <v>28</v>
      </c>
      <c r="C9" s="12">
        <v>357162</v>
      </c>
      <c r="D9" s="12"/>
    </row>
    <row r="10" spans="1:6" s="9" customFormat="1" ht="14.25" hidden="1">
      <c r="A10" s="13"/>
      <c r="B10" s="7"/>
      <c r="C10" s="14"/>
      <c r="D10" s="14"/>
    </row>
    <row r="11" spans="1:6" s="9" customFormat="1" ht="14.25">
      <c r="A11" s="6">
        <v>44118</v>
      </c>
      <c r="B11" s="7" t="s">
        <v>32</v>
      </c>
      <c r="C11" s="14">
        <v>42522.34</v>
      </c>
      <c r="D11" s="14"/>
    </row>
    <row r="12" spans="1:6" s="9" customFormat="1" ht="14.25">
      <c r="A12" s="15">
        <v>44118</v>
      </c>
      <c r="B12" s="11" t="s">
        <v>31</v>
      </c>
      <c r="C12" s="16">
        <v>438516.52</v>
      </c>
      <c r="D12" s="12"/>
    </row>
    <row r="13" spans="1:6" s="9" customFormat="1" ht="14.25">
      <c r="A13" s="13">
        <v>44132</v>
      </c>
      <c r="B13" s="7" t="s">
        <v>30</v>
      </c>
      <c r="C13" s="14">
        <v>41852.269999999997</v>
      </c>
      <c r="D13" s="14"/>
    </row>
    <row r="14" spans="1:6" s="9" customFormat="1" ht="15" customHeight="1">
      <c r="A14" s="15">
        <v>44132</v>
      </c>
      <c r="B14" s="11" t="s">
        <v>29</v>
      </c>
      <c r="C14" s="12">
        <v>435898.69</v>
      </c>
      <c r="D14" s="12"/>
    </row>
    <row r="15" spans="1:6" s="9" customFormat="1" thickBot="1">
      <c r="A15" s="17"/>
      <c r="B15" s="18" t="s">
        <v>6</v>
      </c>
      <c r="C15" s="19">
        <f>SUM(C8:C14)</f>
        <v>1806589.71</v>
      </c>
      <c r="D15" s="20"/>
      <c r="F15" s="21"/>
    </row>
    <row r="16" spans="1:6" ht="13.5" thickTop="1">
      <c r="A16" s="22"/>
      <c r="B16" s="23"/>
      <c r="C16" s="24"/>
      <c r="D16" s="24"/>
      <c r="E16" s="24"/>
    </row>
    <row r="17" spans="1:9" ht="12.75">
      <c r="A17" s="75" t="s">
        <v>7</v>
      </c>
      <c r="B17" s="75"/>
      <c r="C17" s="75"/>
      <c r="D17" s="75"/>
      <c r="E17" s="75"/>
      <c r="F17" s="75"/>
      <c r="G17" s="75"/>
      <c r="H17" s="75"/>
      <c r="I17" s="75"/>
    </row>
    <row r="18" spans="1:9" ht="12.75">
      <c r="A18" s="75"/>
      <c r="B18" s="75"/>
      <c r="C18" s="75"/>
      <c r="D18" s="75"/>
      <c r="E18" s="75"/>
      <c r="F18" s="75"/>
      <c r="G18" s="75"/>
      <c r="H18" s="75"/>
      <c r="I18" s="75"/>
    </row>
    <row r="19" spans="1:9" ht="12.75">
      <c r="A19" s="25"/>
      <c r="B19" s="25"/>
      <c r="C19" s="25"/>
      <c r="D19" s="25"/>
      <c r="E19" s="25"/>
      <c r="F19" s="25"/>
      <c r="G19" s="25"/>
      <c r="H19" s="25"/>
      <c r="I19" s="26"/>
    </row>
    <row r="20" spans="1:9" ht="12.75">
      <c r="A20" s="25"/>
      <c r="B20" s="25"/>
      <c r="C20" s="25" t="s">
        <v>8</v>
      </c>
      <c r="D20" s="25"/>
      <c r="E20" s="25"/>
      <c r="F20" s="25"/>
      <c r="G20" s="25"/>
      <c r="H20" s="25"/>
      <c r="I20" s="25" t="s">
        <v>9</v>
      </c>
    </row>
    <row r="21" spans="1:9" ht="12.75">
      <c r="A21" s="27"/>
      <c r="B21" s="28"/>
      <c r="C21" s="29" t="s">
        <v>10</v>
      </c>
      <c r="D21" s="30"/>
      <c r="E21" s="29" t="s">
        <v>11</v>
      </c>
      <c r="F21" s="30"/>
      <c r="G21" s="31" t="s">
        <v>12</v>
      </c>
      <c r="H21" s="25"/>
      <c r="I21" s="31" t="s">
        <v>13</v>
      </c>
    </row>
    <row r="22" spans="1:9" ht="12.75">
      <c r="A22" s="71" t="s">
        <v>14</v>
      </c>
      <c r="B22" s="71"/>
      <c r="C22" s="32">
        <v>675335.07</v>
      </c>
      <c r="D22" s="33"/>
      <c r="E22" s="34"/>
      <c r="F22" s="35"/>
      <c r="G22" s="36"/>
      <c r="H22" s="26"/>
      <c r="I22" s="36"/>
    </row>
    <row r="23" spans="1:9" ht="12.75">
      <c r="A23" s="71" t="s">
        <v>15</v>
      </c>
      <c r="B23" s="71"/>
      <c r="C23" s="37">
        <f>14355+8700+7673.48+41622.97+3849.44+9000+183574.32+59598.91</f>
        <v>328374.12</v>
      </c>
      <c r="D23" s="33"/>
      <c r="E23" s="34"/>
      <c r="F23" s="35"/>
      <c r="G23" s="36"/>
      <c r="H23" s="26"/>
      <c r="I23" s="36"/>
    </row>
    <row r="24" spans="1:9" ht="12.75" hidden="1">
      <c r="A24" s="38" t="s">
        <v>16</v>
      </c>
      <c r="B24" s="38" t="s">
        <v>17</v>
      </c>
      <c r="C24" s="39"/>
      <c r="D24" s="33"/>
      <c r="E24" s="34"/>
      <c r="F24" s="35"/>
      <c r="G24" s="36"/>
      <c r="H24" s="26"/>
      <c r="I24" s="36"/>
    </row>
    <row r="25" spans="1:9" ht="12.75">
      <c r="A25" s="38" t="s">
        <v>18</v>
      </c>
      <c r="B25" s="38"/>
      <c r="C25" s="37">
        <v>234508.91</v>
      </c>
      <c r="D25" s="33"/>
      <c r="E25" s="34"/>
      <c r="F25" s="35"/>
      <c r="G25" s="36"/>
      <c r="H25" s="26"/>
      <c r="I25" s="36"/>
    </row>
    <row r="26" spans="1:9" ht="12.75">
      <c r="A26" s="71" t="s">
        <v>19</v>
      </c>
      <c r="B26" s="71"/>
      <c r="C26" s="37">
        <f>31262.42+612800.42</f>
        <v>644062.84000000008</v>
      </c>
      <c r="D26" s="33"/>
      <c r="E26" s="34"/>
      <c r="F26" s="35"/>
      <c r="G26" s="36"/>
      <c r="H26" s="26"/>
      <c r="I26" s="36"/>
    </row>
    <row r="27" spans="1:9" ht="12.75">
      <c r="A27" s="71" t="s">
        <v>20</v>
      </c>
      <c r="B27" s="71"/>
      <c r="C27" s="37">
        <v>395</v>
      </c>
      <c r="D27" s="33"/>
      <c r="E27" s="34"/>
      <c r="F27" s="35"/>
      <c r="G27" s="36"/>
      <c r="H27" s="26"/>
      <c r="I27" s="36"/>
    </row>
    <row r="28" spans="1:9" ht="12.75">
      <c r="A28" s="38" t="s">
        <v>21</v>
      </c>
      <c r="B28" s="38"/>
      <c r="C28" s="40">
        <v>0</v>
      </c>
      <c r="D28" s="33"/>
      <c r="E28" s="34"/>
      <c r="F28" s="35"/>
      <c r="G28" s="36"/>
      <c r="H28" s="26"/>
      <c r="I28" s="36"/>
    </row>
    <row r="29" spans="1:9" ht="12.75">
      <c r="A29" s="71" t="s">
        <v>22</v>
      </c>
      <c r="B29" s="71"/>
      <c r="C29" s="41"/>
      <c r="D29" s="42"/>
      <c r="E29" s="43">
        <v>77753.42</v>
      </c>
      <c r="F29" s="44"/>
      <c r="G29" s="45"/>
      <c r="H29" s="46"/>
      <c r="I29" s="45"/>
    </row>
    <row r="30" spans="1:9" ht="14.25">
      <c r="A30" s="71" t="s">
        <v>23</v>
      </c>
      <c r="B30" s="71"/>
      <c r="C30" s="47"/>
      <c r="D30" s="26"/>
      <c r="E30" s="48"/>
      <c r="F30" s="49"/>
      <c r="G30" s="50"/>
      <c r="H30" s="35"/>
      <c r="I30" s="36"/>
    </row>
    <row r="31" spans="1:9" ht="13.5" thickBot="1">
      <c r="A31" s="51"/>
      <c r="B31" s="28"/>
      <c r="C31" s="52">
        <f>SUM(C22:C30)</f>
        <v>1882675.94</v>
      </c>
      <c r="D31" s="53"/>
      <c r="E31" s="54">
        <f>E29</f>
        <v>77753.42</v>
      </c>
      <c r="F31" s="55"/>
      <c r="G31" s="56">
        <f>C15</f>
        <v>1806589.71</v>
      </c>
      <c r="H31" s="55"/>
      <c r="I31" s="52">
        <f>SUM(C31:G31)</f>
        <v>3767019.07</v>
      </c>
    </row>
    <row r="32" spans="1:9" ht="13.5" thickTop="1">
      <c r="A32" s="51"/>
      <c r="B32" s="28"/>
      <c r="C32" s="57"/>
      <c r="D32" s="35"/>
      <c r="E32" s="35"/>
      <c r="F32" s="35"/>
      <c r="G32" s="26"/>
      <c r="H32" s="26"/>
      <c r="I32" s="26"/>
    </row>
    <row r="33" spans="1:9" ht="12.75">
      <c r="A33" s="72" t="s">
        <v>24</v>
      </c>
      <c r="B33" s="72"/>
      <c r="C33" s="58"/>
      <c r="D33" s="59"/>
      <c r="E33" s="60"/>
      <c r="F33" s="59"/>
      <c r="G33" s="59"/>
      <c r="H33" s="59"/>
      <c r="I33" s="59"/>
    </row>
    <row r="34" spans="1:9" ht="12.75">
      <c r="A34" s="73" t="s">
        <v>25</v>
      </c>
      <c r="B34" s="73"/>
      <c r="C34" s="61">
        <v>2752.44</v>
      </c>
      <c r="D34" s="60"/>
      <c r="E34" s="60"/>
      <c r="F34" s="60"/>
      <c r="G34" s="59"/>
      <c r="H34" s="59"/>
      <c r="I34" s="62"/>
    </row>
    <row r="35" spans="1:9" ht="12.75">
      <c r="A35" s="63"/>
      <c r="B35" s="23"/>
      <c r="C35" s="24"/>
      <c r="D35" s="24"/>
      <c r="E35" s="24"/>
    </row>
    <row r="36" spans="1:9" ht="12.75">
      <c r="A36" s="63"/>
      <c r="B36" s="23"/>
      <c r="C36" s="24"/>
      <c r="D36" s="24"/>
      <c r="E36" s="24"/>
    </row>
    <row r="37" spans="1:9" ht="12.75">
      <c r="A37" s="63"/>
      <c r="B37" s="23"/>
      <c r="C37" s="24"/>
      <c r="D37" s="24"/>
      <c r="E37" s="24"/>
    </row>
    <row r="38" spans="1:9" ht="12.75">
      <c r="A38" s="63"/>
      <c r="B38" s="23"/>
      <c r="C38" s="24"/>
      <c r="D38" s="24"/>
      <c r="E38" s="24"/>
    </row>
    <row r="39" spans="1:9" ht="12.75">
      <c r="A39" s="63"/>
      <c r="B39" s="23"/>
      <c r="C39" s="24"/>
      <c r="D39" s="24"/>
      <c r="E39" s="24"/>
    </row>
    <row r="40" spans="1:9" ht="12.75">
      <c r="A40" s="63"/>
      <c r="B40" s="23"/>
      <c r="C40" s="24"/>
      <c r="D40" s="24"/>
      <c r="E40" s="24"/>
    </row>
    <row r="41" spans="1:9" ht="12.75">
      <c r="A41" s="63"/>
      <c r="B41" s="23"/>
      <c r="C41" s="24"/>
      <c r="D41" s="24"/>
      <c r="E41" s="24"/>
    </row>
    <row r="42" spans="1:9" ht="12.75">
      <c r="A42" s="63"/>
      <c r="B42" s="23"/>
      <c r="C42" s="24"/>
      <c r="D42" s="24"/>
      <c r="E42" s="24"/>
    </row>
    <row r="43" spans="1:9" ht="12.75">
      <c r="A43" s="63"/>
      <c r="B43" s="23"/>
      <c r="C43" s="24"/>
      <c r="D43" s="24"/>
      <c r="E43" s="24"/>
    </row>
    <row r="44" spans="1:9" ht="12.75">
      <c r="A44" s="63"/>
      <c r="B44" s="23"/>
      <c r="C44" s="24"/>
      <c r="D44" s="24"/>
      <c r="E44" s="24"/>
    </row>
    <row r="45" spans="1:9" ht="12.75">
      <c r="A45" s="63"/>
      <c r="B45" s="23"/>
      <c r="C45" s="24"/>
      <c r="D45" s="24"/>
      <c r="E45" s="24"/>
    </row>
    <row r="46" spans="1:9" ht="12.75">
      <c r="A46" s="63"/>
      <c r="B46" s="23"/>
      <c r="C46" s="24"/>
      <c r="D46" s="24"/>
      <c r="E46" s="24"/>
    </row>
    <row r="47" spans="1:9" ht="12.75">
      <c r="A47" s="63"/>
      <c r="B47" s="23"/>
      <c r="C47" s="24"/>
      <c r="D47" s="24"/>
      <c r="E47" s="24"/>
    </row>
    <row r="48" spans="1:9" ht="12.75">
      <c r="A48" s="63"/>
      <c r="B48" s="23"/>
      <c r="C48" s="24"/>
      <c r="D48" s="24"/>
      <c r="E48" s="24"/>
    </row>
    <row r="49" spans="1:5" ht="12.75">
      <c r="A49" s="63"/>
      <c r="B49" s="23"/>
      <c r="C49" s="24"/>
      <c r="D49" s="24"/>
      <c r="E49" s="24"/>
    </row>
    <row r="50" spans="1:5" ht="12.75">
      <c r="A50" s="63"/>
      <c r="B50" s="23"/>
      <c r="C50" s="24"/>
      <c r="D50" s="24"/>
      <c r="E50" s="24"/>
    </row>
    <row r="51" spans="1:5" ht="12.75">
      <c r="A51" s="63"/>
      <c r="B51" s="23"/>
      <c r="C51" s="24"/>
      <c r="D51" s="24"/>
      <c r="E51" s="24"/>
    </row>
    <row r="52" spans="1:5" ht="12.75">
      <c r="A52" s="63"/>
      <c r="B52" s="23"/>
      <c r="C52" s="24"/>
      <c r="D52" s="24"/>
      <c r="E52" s="24"/>
    </row>
    <row r="53" spans="1:5" ht="12.75">
      <c r="A53" s="63"/>
      <c r="B53" s="23"/>
      <c r="C53" s="24"/>
      <c r="D53" s="24"/>
      <c r="E53" s="24"/>
    </row>
    <row r="54" spans="1:5" ht="12.75">
      <c r="A54" s="63"/>
      <c r="B54" s="23"/>
      <c r="C54" s="24"/>
      <c r="D54" s="24"/>
      <c r="E54" s="24"/>
    </row>
    <row r="55" spans="1:5" ht="12.75">
      <c r="A55" s="63"/>
      <c r="B55" s="23"/>
      <c r="C55" s="24"/>
      <c r="D55" s="24"/>
      <c r="E55" s="24"/>
    </row>
    <row r="56" spans="1:5" ht="12.75">
      <c r="A56" s="63"/>
      <c r="B56" s="23"/>
      <c r="C56" s="24"/>
      <c r="D56" s="24"/>
      <c r="E56" s="24"/>
    </row>
    <row r="57" spans="1:5" ht="12.75">
      <c r="A57" s="63"/>
      <c r="B57" s="23"/>
      <c r="C57" s="24"/>
      <c r="D57" s="24"/>
      <c r="E57" s="24"/>
    </row>
    <row r="58" spans="1:5" ht="12.75">
      <c r="A58" s="63"/>
      <c r="B58" s="23"/>
      <c r="C58" s="24"/>
      <c r="D58" s="24"/>
      <c r="E58" s="24"/>
    </row>
    <row r="59" spans="1:5" ht="12.75">
      <c r="A59" s="63"/>
      <c r="B59" s="23"/>
      <c r="C59" s="24"/>
      <c r="D59" s="24"/>
      <c r="E59" s="24"/>
    </row>
    <row r="60" spans="1:5" ht="12.75">
      <c r="A60" s="63"/>
      <c r="B60" s="23"/>
      <c r="C60" s="24"/>
      <c r="D60" s="24"/>
      <c r="E60" s="24"/>
    </row>
    <row r="61" spans="1:5" ht="12.75">
      <c r="A61" s="63"/>
      <c r="B61" s="23"/>
      <c r="C61" s="24"/>
      <c r="D61" s="24"/>
      <c r="E61" s="24"/>
    </row>
    <row r="62" spans="1:5" ht="12.75">
      <c r="A62" s="63"/>
      <c r="B62" s="23"/>
      <c r="C62" s="24"/>
      <c r="D62" s="24"/>
      <c r="E62" s="24"/>
    </row>
    <row r="63" spans="1:5" ht="12.75">
      <c r="A63" s="63"/>
      <c r="B63" s="23"/>
      <c r="C63" s="24"/>
      <c r="D63" s="24"/>
      <c r="E63" s="24"/>
    </row>
    <row r="64" spans="1:5" ht="12.75">
      <c r="A64" s="63"/>
      <c r="B64" s="23"/>
      <c r="C64" s="24"/>
      <c r="D64" s="24"/>
      <c r="E64" s="24"/>
    </row>
    <row r="65" spans="1:5" ht="12.75">
      <c r="A65" s="63"/>
      <c r="B65" s="23"/>
      <c r="C65" s="24"/>
      <c r="D65" s="24"/>
      <c r="E65" s="24"/>
    </row>
    <row r="66" spans="1:5" ht="12.75">
      <c r="A66" s="63"/>
      <c r="B66" s="23"/>
      <c r="C66" s="24"/>
      <c r="D66" s="24"/>
      <c r="E66" s="24"/>
    </row>
    <row r="67" spans="1:5" ht="12.75">
      <c r="A67" s="63"/>
      <c r="B67" s="23"/>
      <c r="C67" s="24"/>
      <c r="D67" s="24"/>
      <c r="E67" s="24"/>
    </row>
    <row r="68" spans="1:5" ht="12.75">
      <c r="A68" s="63"/>
      <c r="B68" s="23"/>
      <c r="C68" s="24"/>
      <c r="D68" s="24"/>
      <c r="E68" s="24"/>
    </row>
    <row r="69" spans="1:5" ht="12.75">
      <c r="A69" s="63"/>
      <c r="B69" s="23"/>
      <c r="C69" s="24"/>
      <c r="D69" s="24"/>
      <c r="E69" s="24"/>
    </row>
    <row r="70" spans="1:5" ht="12.75">
      <c r="A70" s="63"/>
      <c r="B70" s="23"/>
      <c r="C70" s="24"/>
      <c r="D70" s="24"/>
      <c r="E70" s="24"/>
    </row>
    <row r="71" spans="1:5" ht="12.75">
      <c r="A71" s="63"/>
      <c r="B71" s="23"/>
      <c r="C71" s="24"/>
      <c r="D71" s="24"/>
      <c r="E71" s="24"/>
    </row>
    <row r="72" spans="1:5" ht="12.75">
      <c r="A72" s="63"/>
      <c r="B72" s="23"/>
      <c r="C72" s="24"/>
      <c r="D72" s="24"/>
      <c r="E72" s="24"/>
    </row>
    <row r="73" spans="1:5" ht="12.75">
      <c r="A73" s="63"/>
      <c r="B73" s="23"/>
      <c r="C73" s="24"/>
      <c r="D73" s="24"/>
      <c r="E73" s="24"/>
    </row>
    <row r="74" spans="1:5" ht="12.75">
      <c r="A74" s="63"/>
      <c r="B74" s="23"/>
      <c r="C74" s="24"/>
      <c r="D74" s="24"/>
      <c r="E74" s="24"/>
    </row>
    <row r="75" spans="1:5" ht="12.75">
      <c r="A75" s="63"/>
      <c r="B75" s="23"/>
      <c r="C75" s="24"/>
      <c r="D75" s="24"/>
      <c r="E75" s="24"/>
    </row>
    <row r="76" spans="1:5" ht="12.75">
      <c r="A76" s="63"/>
      <c r="B76" s="23"/>
      <c r="C76" s="24"/>
      <c r="D76" s="24"/>
      <c r="E76" s="24"/>
    </row>
    <row r="77" spans="1:5" ht="12.75">
      <c r="A77" s="63"/>
      <c r="B77" s="23"/>
      <c r="C77" s="24"/>
      <c r="D77" s="24"/>
      <c r="E77" s="24"/>
    </row>
    <row r="78" spans="1:5" ht="12.75">
      <c r="A78" s="63"/>
      <c r="B78" s="23"/>
      <c r="C78" s="24"/>
      <c r="D78" s="24"/>
      <c r="E78" s="24"/>
    </row>
    <row r="79" spans="1:5" ht="12.75">
      <c r="A79" s="63"/>
      <c r="B79" s="23"/>
      <c r="C79" s="24"/>
      <c r="D79" s="24"/>
      <c r="E79" s="24"/>
    </row>
    <row r="80" spans="1:5" ht="12.75">
      <c r="A80" s="63"/>
      <c r="B80" s="23"/>
      <c r="C80" s="24"/>
      <c r="D80" s="24"/>
      <c r="E80" s="24"/>
    </row>
    <row r="81" spans="1:5" ht="12.75">
      <c r="A81" s="63"/>
      <c r="B81" s="23"/>
      <c r="C81" s="24"/>
      <c r="D81" s="24"/>
      <c r="E81" s="24"/>
    </row>
    <row r="82" spans="1:5" ht="12.75">
      <c r="A82" s="63"/>
      <c r="B82" s="23"/>
      <c r="C82" s="24"/>
      <c r="D82" s="24"/>
      <c r="E82" s="24"/>
    </row>
    <row r="83" spans="1:5" ht="12.75">
      <c r="A83" s="63"/>
      <c r="B83" s="23"/>
      <c r="C83" s="24"/>
      <c r="D83" s="24"/>
      <c r="E83" s="24"/>
    </row>
    <row r="84" spans="1:5" ht="12.75">
      <c r="A84" s="63"/>
      <c r="B84" s="23"/>
      <c r="C84" s="24"/>
      <c r="D84" s="24"/>
      <c r="E84" s="24"/>
    </row>
    <row r="85" spans="1:5" ht="12.75">
      <c r="A85" s="63"/>
      <c r="B85" s="23"/>
      <c r="C85" s="24"/>
      <c r="D85" s="24"/>
      <c r="E85" s="24"/>
    </row>
    <row r="86" spans="1:5" ht="12.75">
      <c r="A86" s="63"/>
      <c r="B86" s="23"/>
      <c r="C86" s="24"/>
      <c r="D86" s="24"/>
      <c r="E86" s="24"/>
    </row>
    <row r="87" spans="1:5" ht="12.75">
      <c r="A87" s="63"/>
      <c r="B87" s="23"/>
      <c r="C87" s="24"/>
      <c r="D87" s="24"/>
      <c r="E87" s="24"/>
    </row>
    <row r="88" spans="1:5" ht="12.75">
      <c r="A88" s="63"/>
      <c r="B88" s="23"/>
      <c r="C88" s="24"/>
      <c r="D88" s="24"/>
      <c r="E88" s="24"/>
    </row>
    <row r="89" spans="1:5" ht="12.75">
      <c r="A89" s="63"/>
      <c r="B89" s="23"/>
      <c r="C89" s="24"/>
      <c r="D89" s="24"/>
      <c r="E89" s="24"/>
    </row>
    <row r="90" spans="1:5" ht="12.75">
      <c r="A90" s="63"/>
      <c r="B90" s="23"/>
      <c r="C90" s="24"/>
      <c r="D90" s="24"/>
      <c r="E90" s="24"/>
    </row>
    <row r="91" spans="1:5" ht="12.75">
      <c r="A91" s="63"/>
      <c r="B91" s="23"/>
      <c r="C91" s="24"/>
      <c r="D91" s="24"/>
      <c r="E91" s="24"/>
    </row>
    <row r="92" spans="1:5" ht="12.75">
      <c r="A92" s="63"/>
      <c r="B92" s="23"/>
      <c r="C92" s="24"/>
      <c r="D92" s="24"/>
      <c r="E92" s="24"/>
    </row>
    <row r="93" spans="1:5" ht="12.75">
      <c r="A93" s="63"/>
      <c r="B93" s="23"/>
      <c r="C93" s="24"/>
      <c r="D93" s="24"/>
      <c r="E93" s="24"/>
    </row>
    <row r="94" spans="1:5" ht="12.75">
      <c r="A94" s="63"/>
      <c r="B94" s="23"/>
      <c r="C94" s="24"/>
      <c r="D94" s="24"/>
      <c r="E94" s="24"/>
    </row>
    <row r="95" spans="1:5" ht="12.75">
      <c r="A95" s="63"/>
      <c r="B95" s="23"/>
      <c r="C95" s="24"/>
      <c r="D95" s="24"/>
      <c r="E95" s="24"/>
    </row>
    <row r="96" spans="1:5" ht="12.75">
      <c r="A96" s="63"/>
      <c r="B96" s="23"/>
      <c r="C96" s="24"/>
      <c r="D96" s="24"/>
      <c r="E96" s="24"/>
    </row>
    <row r="97" spans="1:5" ht="12.75">
      <c r="A97" s="63"/>
      <c r="B97" s="23"/>
      <c r="C97" s="24"/>
      <c r="D97" s="24"/>
      <c r="E97" s="24"/>
    </row>
    <row r="98" spans="1:5" ht="12.75">
      <c r="A98" s="63"/>
      <c r="B98" s="23"/>
      <c r="C98" s="24"/>
      <c r="D98" s="24"/>
      <c r="E98" s="24"/>
    </row>
    <row r="99" spans="1:5" ht="12.75">
      <c r="A99" s="63"/>
      <c r="B99" s="23"/>
      <c r="C99" s="24"/>
      <c r="D99" s="24"/>
      <c r="E99" s="24"/>
    </row>
    <row r="100" spans="1:5" ht="12.75">
      <c r="A100" s="63"/>
      <c r="B100" s="23"/>
      <c r="C100" s="24"/>
      <c r="D100" s="24"/>
      <c r="E100" s="24"/>
    </row>
    <row r="101" spans="1:5" ht="12.75">
      <c r="A101" s="63"/>
      <c r="B101" s="23"/>
      <c r="C101" s="24"/>
      <c r="D101" s="24"/>
      <c r="E101" s="24"/>
    </row>
    <row r="102" spans="1:5" ht="12.75">
      <c r="A102" s="63"/>
      <c r="B102" s="23"/>
      <c r="C102" s="24"/>
      <c r="D102" s="24"/>
      <c r="E102" s="24"/>
    </row>
    <row r="103" spans="1:5" ht="12.75">
      <c r="A103" s="63"/>
      <c r="B103" s="23"/>
      <c r="C103" s="24"/>
      <c r="D103" s="24"/>
      <c r="E103" s="24"/>
    </row>
    <row r="104" spans="1:5" ht="12.75">
      <c r="A104" s="63"/>
      <c r="B104" s="23"/>
      <c r="C104" s="24"/>
      <c r="D104" s="24"/>
      <c r="E104" s="24"/>
    </row>
  </sheetData>
  <mergeCells count="16">
    <mergeCell ref="A29:B29"/>
    <mergeCell ref="A30:B30"/>
    <mergeCell ref="A33:B33"/>
    <mergeCell ref="A34:B34"/>
    <mergeCell ref="A7:F7"/>
    <mergeCell ref="A17:I18"/>
    <mergeCell ref="A22:B22"/>
    <mergeCell ref="A23:B23"/>
    <mergeCell ref="A26:B26"/>
    <mergeCell ref="A27:B27"/>
    <mergeCell ref="E6:F6"/>
    <mergeCell ref="A1:D1"/>
    <mergeCell ref="A2:D2"/>
    <mergeCell ref="A3:D3"/>
    <mergeCell ref="A4:F4"/>
    <mergeCell ref="A5:F5"/>
  </mergeCells>
  <printOptions horizontalCentered="1"/>
  <pageMargins left="0.7" right="0.7" top="0.75" bottom="0.75" header="0.3" footer="0.3"/>
  <pageSetup scale="84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42" sqref="B42"/>
    </sheetView>
  </sheetViews>
  <sheetFormatPr defaultRowHeight="12.75"/>
  <cols>
    <col min="1" max="1" width="36" style="77" customWidth="1"/>
    <col min="2" max="2" width="9" style="77" customWidth="1"/>
    <col min="3" max="3" width="12" style="77" customWidth="1"/>
    <col min="4" max="4" width="18.85546875" style="77" customWidth="1"/>
    <col min="5" max="5" width="26.85546875" style="77" customWidth="1"/>
    <col min="6" max="16384" width="9.140625" style="77"/>
  </cols>
  <sheetData>
    <row r="1" spans="1:5" ht="12.95" customHeight="1">
      <c r="A1" s="76" t="s">
        <v>33</v>
      </c>
    </row>
    <row r="2" spans="1:5" ht="12.95" customHeight="1">
      <c r="A2" s="78" t="s">
        <v>34</v>
      </c>
    </row>
    <row r="3" spans="1:5" ht="20.100000000000001" customHeight="1">
      <c r="A3" s="79" t="s">
        <v>35</v>
      </c>
      <c r="B3" s="80" t="s">
        <v>36</v>
      </c>
      <c r="C3" s="81" t="s">
        <v>37</v>
      </c>
      <c r="D3" s="82" t="s">
        <v>38</v>
      </c>
      <c r="E3" s="83" t="s">
        <v>39</v>
      </c>
    </row>
    <row r="4" spans="1:5" ht="12.95" customHeight="1">
      <c r="A4" s="84" t="s">
        <v>40</v>
      </c>
      <c r="B4" s="85">
        <v>82491</v>
      </c>
      <c r="C4" s="86">
        <v>103793.47</v>
      </c>
      <c r="D4" s="87" t="s">
        <v>41</v>
      </c>
      <c r="E4" s="87" t="s">
        <v>42</v>
      </c>
    </row>
    <row r="5" spans="1:5" ht="9.9499999999999993" customHeight="1">
      <c r="A5" s="84" t="s">
        <v>43</v>
      </c>
      <c r="B5" s="85">
        <v>88315</v>
      </c>
      <c r="C5" s="86">
        <v>54463.15</v>
      </c>
      <c r="D5" s="87" t="s">
        <v>44</v>
      </c>
      <c r="E5" s="87" t="s">
        <v>45</v>
      </c>
    </row>
    <row r="6" spans="1:5" ht="9.9499999999999993" customHeight="1">
      <c r="A6" s="84" t="s">
        <v>46</v>
      </c>
      <c r="B6" s="85">
        <v>87401</v>
      </c>
      <c r="C6" s="86">
        <v>133545.44</v>
      </c>
      <c r="D6" s="87" t="s">
        <v>47</v>
      </c>
      <c r="E6" s="87" t="s">
        <v>48</v>
      </c>
    </row>
    <row r="7" spans="1:5" ht="9.9499999999999993" customHeight="1">
      <c r="A7" s="84" t="s">
        <v>49</v>
      </c>
      <c r="B7" s="85">
        <v>29920</v>
      </c>
      <c r="C7" s="86">
        <v>127069</v>
      </c>
      <c r="D7" s="87" t="s">
        <v>44</v>
      </c>
      <c r="E7" s="87" t="s">
        <v>50</v>
      </c>
    </row>
    <row r="8" spans="1:5" ht="9.9499999999999993" customHeight="1">
      <c r="A8" s="84" t="s">
        <v>51</v>
      </c>
      <c r="B8" s="85">
        <v>83870</v>
      </c>
      <c r="C8" s="86">
        <v>82686</v>
      </c>
      <c r="D8" s="87" t="s">
        <v>52</v>
      </c>
      <c r="E8" s="87" t="s">
        <v>53</v>
      </c>
    </row>
    <row r="9" spans="1:5" ht="9.9499999999999993" customHeight="1">
      <c r="A9" s="84" t="s">
        <v>54</v>
      </c>
      <c r="B9" s="85">
        <v>86944</v>
      </c>
      <c r="C9" s="86">
        <v>50602.55</v>
      </c>
      <c r="D9" s="87" t="s">
        <v>55</v>
      </c>
      <c r="E9" s="87" t="s">
        <v>56</v>
      </c>
    </row>
    <row r="10" spans="1:5" ht="9.9499999999999993" customHeight="1">
      <c r="A10" s="84" t="s">
        <v>57</v>
      </c>
      <c r="B10" s="85">
        <v>39976</v>
      </c>
      <c r="C10" s="86">
        <v>451293.15</v>
      </c>
      <c r="D10" s="87" t="s">
        <v>58</v>
      </c>
      <c r="E10" s="87" t="s">
        <v>59</v>
      </c>
    </row>
    <row r="11" spans="1:5" ht="9.9499999999999993" customHeight="1">
      <c r="A11" s="84" t="s">
        <v>60</v>
      </c>
      <c r="B11" s="85">
        <v>87278</v>
      </c>
      <c r="C11" s="86">
        <v>60608.36</v>
      </c>
      <c r="D11" s="87" t="s">
        <v>61</v>
      </c>
      <c r="E11" s="87" t="s">
        <v>62</v>
      </c>
    </row>
    <row r="12" spans="1:5" ht="9.9499999999999993" customHeight="1">
      <c r="A12" s="84" t="s">
        <v>63</v>
      </c>
      <c r="B12" s="85">
        <v>60818</v>
      </c>
      <c r="C12" s="86">
        <v>99698.06</v>
      </c>
      <c r="D12" s="87" t="s">
        <v>64</v>
      </c>
      <c r="E12" s="87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zoomScaleNormal="100" workbookViewId="0">
      <selection activeCell="E59" sqref="E59"/>
    </sheetView>
  </sheetViews>
  <sheetFormatPr defaultColWidth="9.140625" defaultRowHeight="12.75"/>
  <cols>
    <col min="1" max="1" width="9.28515625" style="94" customWidth="1"/>
    <col min="2" max="2" width="9.28515625" style="90" customWidth="1"/>
    <col min="3" max="3" width="35" style="90" customWidth="1"/>
    <col min="4" max="4" width="8.28515625" style="90" customWidth="1"/>
    <col min="5" max="5" width="9.28515625" style="95" customWidth="1"/>
    <col min="6" max="17" width="8.140625" style="90" customWidth="1"/>
    <col min="18" max="18" width="29" style="90" customWidth="1"/>
    <col min="19" max="19" width="28" style="90" customWidth="1"/>
    <col min="20" max="20" width="14.85546875" style="90" customWidth="1"/>
    <col min="21" max="16384" width="9.140625" style="90"/>
  </cols>
  <sheetData>
    <row r="1" spans="1:18">
      <c r="A1" s="88" t="s">
        <v>1</v>
      </c>
      <c r="B1" s="88"/>
      <c r="C1" s="88"/>
      <c r="D1" s="88"/>
      <c r="E1" s="88"/>
      <c r="F1" s="88"/>
      <c r="G1" s="89"/>
      <c r="H1" s="89"/>
      <c r="I1" s="89"/>
      <c r="J1" s="89"/>
      <c r="K1" s="89"/>
      <c r="L1" s="89"/>
      <c r="M1" s="89"/>
      <c r="N1" s="89"/>
      <c r="R1" s="91"/>
    </row>
    <row r="2" spans="1:18">
      <c r="A2" s="92" t="s">
        <v>115</v>
      </c>
      <c r="B2" s="92"/>
      <c r="C2" s="92"/>
      <c r="D2" s="92"/>
      <c r="E2" s="92"/>
      <c r="F2" s="92"/>
      <c r="G2" s="89"/>
      <c r="H2" s="89"/>
      <c r="I2" s="89"/>
      <c r="J2" s="89"/>
      <c r="K2" s="89"/>
      <c r="L2" s="89"/>
      <c r="M2" s="89"/>
      <c r="N2" s="89"/>
    </row>
    <row r="3" spans="1:18">
      <c r="A3" s="93" t="s">
        <v>65</v>
      </c>
      <c r="B3" s="93"/>
      <c r="C3" s="93"/>
      <c r="D3" s="93"/>
      <c r="E3" s="93"/>
      <c r="F3" s="93"/>
    </row>
    <row r="4" spans="1:18">
      <c r="C4" s="94"/>
    </row>
    <row r="5" spans="1:18">
      <c r="C5" s="89" t="s">
        <v>66</v>
      </c>
      <c r="E5" s="96">
        <v>97</v>
      </c>
    </row>
    <row r="6" spans="1:18">
      <c r="C6" s="89" t="s">
        <v>67</v>
      </c>
      <c r="E6" s="96">
        <v>2</v>
      </c>
    </row>
    <row r="7" spans="1:18">
      <c r="C7" s="89" t="s">
        <v>68</v>
      </c>
      <c r="E7" s="97">
        <v>0</v>
      </c>
    </row>
    <row r="8" spans="1:18" ht="13.5" thickBot="1">
      <c r="A8" s="98"/>
      <c r="B8" s="99"/>
      <c r="C8" s="100"/>
      <c r="D8" s="101" t="s">
        <v>69</v>
      </c>
      <c r="E8" s="102">
        <f>E5+E6-E7</f>
        <v>99</v>
      </c>
      <c r="F8" s="101"/>
    </row>
    <row r="9" spans="1:18">
      <c r="A9" s="103" t="s">
        <v>70</v>
      </c>
      <c r="B9" s="103"/>
      <c r="C9" s="103"/>
      <c r="D9" s="103"/>
      <c r="E9" s="103"/>
      <c r="F9" s="103"/>
    </row>
    <row r="10" spans="1:18" ht="38.25">
      <c r="A10" s="104" t="s">
        <v>71</v>
      </c>
      <c r="C10" s="89"/>
      <c r="D10" s="89"/>
      <c r="E10" s="105"/>
      <c r="F10" s="89"/>
    </row>
    <row r="11" spans="1:18">
      <c r="A11" s="106" t="s">
        <v>72</v>
      </c>
      <c r="B11" s="106"/>
      <c r="C11" s="106"/>
      <c r="D11" s="106"/>
      <c r="E11" s="106"/>
      <c r="F11" s="106"/>
      <c r="G11" s="107"/>
      <c r="H11" s="107"/>
      <c r="J11" s="89"/>
      <c r="K11" s="89"/>
      <c r="L11" s="89"/>
      <c r="M11" s="89"/>
      <c r="N11" s="89"/>
      <c r="O11" s="89"/>
      <c r="P11" s="89"/>
    </row>
    <row r="12" spans="1:18">
      <c r="A12" s="108">
        <v>201</v>
      </c>
      <c r="B12" s="89" t="s">
        <v>73</v>
      </c>
      <c r="E12" s="96">
        <v>3</v>
      </c>
      <c r="J12" s="109"/>
      <c r="K12" s="109"/>
      <c r="L12" s="109"/>
      <c r="M12" s="109"/>
      <c r="N12" s="109"/>
      <c r="O12" s="109"/>
      <c r="P12" s="109"/>
    </row>
    <row r="13" spans="1:18">
      <c r="A13" s="110">
        <v>50</v>
      </c>
      <c r="B13" s="89" t="s">
        <v>74</v>
      </c>
      <c r="E13" s="96">
        <v>2</v>
      </c>
      <c r="I13" s="109"/>
      <c r="J13" s="109"/>
      <c r="K13" s="109"/>
      <c r="L13" s="109"/>
      <c r="M13" s="109"/>
      <c r="N13" s="109"/>
      <c r="O13" s="109"/>
      <c r="P13" s="109"/>
    </row>
    <row r="14" spans="1:18">
      <c r="A14" s="108">
        <v>925</v>
      </c>
      <c r="B14" s="89" t="s">
        <v>75</v>
      </c>
      <c r="D14" s="111"/>
      <c r="E14" s="96">
        <v>2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8">
      <c r="A15" s="108">
        <v>922</v>
      </c>
      <c r="B15" s="89" t="s">
        <v>76</v>
      </c>
      <c r="D15" s="112"/>
      <c r="E15" s="96">
        <v>3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8">
      <c r="A16" s="108">
        <v>901</v>
      </c>
      <c r="B16" s="89" t="s">
        <v>77</v>
      </c>
      <c r="D16" s="111"/>
      <c r="E16" s="96">
        <v>5</v>
      </c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15">
      <c r="A17" s="110">
        <v>30</v>
      </c>
      <c r="B17" s="89" t="s">
        <v>78</v>
      </c>
      <c r="D17" s="111"/>
      <c r="E17" s="96">
        <v>2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>
      <c r="A18" s="110">
        <v>92</v>
      </c>
      <c r="B18" s="89" t="s">
        <v>79</v>
      </c>
      <c r="D18" s="111"/>
      <c r="E18" s="96">
        <v>3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>
      <c r="A19" s="108">
        <v>924</v>
      </c>
      <c r="B19" s="89" t="s">
        <v>80</v>
      </c>
      <c r="D19" s="112"/>
      <c r="E19" s="96">
        <v>2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>
      <c r="A20" s="108">
        <v>923</v>
      </c>
      <c r="B20" s="89" t="s">
        <v>81</v>
      </c>
      <c r="D20" s="112"/>
      <c r="E20" s="96">
        <v>1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>
      <c r="A21" s="110">
        <v>14</v>
      </c>
      <c r="B21" s="89" t="s">
        <v>82</v>
      </c>
      <c r="D21" s="111"/>
      <c r="E21" s="96">
        <v>1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>
      <c r="A22" s="110">
        <v>5</v>
      </c>
      <c r="B22" s="89" t="s">
        <v>83</v>
      </c>
      <c r="D22" s="111"/>
      <c r="E22" s="96">
        <v>4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>
      <c r="D23" s="112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>
      <c r="B24" s="113" t="s">
        <v>84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>
      <c r="A25" s="110">
        <v>11</v>
      </c>
      <c r="B25" s="89" t="s">
        <v>85</v>
      </c>
      <c r="C25" s="89"/>
      <c r="E25" s="96">
        <v>2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>
      <c r="A26" s="110">
        <v>12</v>
      </c>
      <c r="B26" s="89" t="s">
        <v>86</v>
      </c>
      <c r="E26" s="96">
        <v>2</v>
      </c>
    </row>
    <row r="27" spans="1:15">
      <c r="A27" s="110">
        <v>94</v>
      </c>
      <c r="B27" s="89" t="s">
        <v>87</v>
      </c>
      <c r="E27" s="96">
        <v>1</v>
      </c>
    </row>
    <row r="28" spans="1:15">
      <c r="B28" s="89" t="s">
        <v>88</v>
      </c>
      <c r="E28" s="96">
        <v>1</v>
      </c>
    </row>
    <row r="29" spans="1:15">
      <c r="A29" s="110">
        <v>1</v>
      </c>
      <c r="B29" s="89" t="s">
        <v>89</v>
      </c>
      <c r="E29" s="96">
        <v>1</v>
      </c>
    </row>
    <row r="30" spans="1:15">
      <c r="B30" s="89" t="s">
        <v>90</v>
      </c>
      <c r="E30" s="96">
        <v>1</v>
      </c>
    </row>
    <row r="32" spans="1:15">
      <c r="B32" s="113" t="s">
        <v>91</v>
      </c>
      <c r="C32" s="113"/>
      <c r="D32" s="113"/>
      <c r="E32" s="114"/>
      <c r="F32" s="113"/>
      <c r="G32" s="113"/>
      <c r="H32" s="113"/>
      <c r="I32" s="113"/>
    </row>
    <row r="33" spans="1:13">
      <c r="A33" s="108">
        <v>799</v>
      </c>
      <c r="B33" s="89" t="s">
        <v>92</v>
      </c>
      <c r="C33" s="89"/>
      <c r="D33" s="89"/>
      <c r="E33" s="96">
        <v>21</v>
      </c>
      <c r="F33" s="89"/>
      <c r="G33" s="89"/>
      <c r="H33" s="89"/>
      <c r="I33" s="89"/>
    </row>
    <row r="34" spans="1:13">
      <c r="A34" s="110">
        <v>89</v>
      </c>
      <c r="B34" s="89" t="s">
        <v>93</v>
      </c>
      <c r="C34" s="89"/>
      <c r="D34" s="89"/>
      <c r="E34" s="96">
        <v>10</v>
      </c>
      <c r="F34" s="89"/>
      <c r="G34" s="89"/>
      <c r="H34" s="89"/>
      <c r="I34" s="89"/>
    </row>
    <row r="35" spans="1:13">
      <c r="A35" s="108">
        <v>955</v>
      </c>
      <c r="B35" s="89" t="s">
        <v>94</v>
      </c>
      <c r="C35" s="89"/>
      <c r="D35" s="89"/>
      <c r="E35" s="96">
        <v>1</v>
      </c>
      <c r="F35" s="89"/>
      <c r="G35" s="89"/>
      <c r="H35" s="89"/>
      <c r="I35" s="89"/>
    </row>
    <row r="37" spans="1:13">
      <c r="B37" s="113" t="s">
        <v>95</v>
      </c>
    </row>
    <row r="38" spans="1:13">
      <c r="B38" s="89" t="s">
        <v>96</v>
      </c>
      <c r="E38" s="96">
        <v>6</v>
      </c>
    </row>
    <row r="39" spans="1:13">
      <c r="A39" s="108">
        <v>304</v>
      </c>
      <c r="B39" s="89" t="s">
        <v>97</v>
      </c>
      <c r="C39" s="111"/>
      <c r="E39" s="96">
        <v>1</v>
      </c>
    </row>
    <row r="40" spans="1:13">
      <c r="A40" s="108">
        <v>303</v>
      </c>
      <c r="B40" s="89" t="s">
        <v>98</v>
      </c>
      <c r="C40" s="111"/>
      <c r="E40" s="96">
        <v>1</v>
      </c>
    </row>
    <row r="41" spans="1:13">
      <c r="A41" s="108">
        <v>302</v>
      </c>
      <c r="B41" s="89" t="s">
        <v>99</v>
      </c>
      <c r="C41" s="111"/>
      <c r="E41" s="96">
        <v>1</v>
      </c>
    </row>
    <row r="42" spans="1:13">
      <c r="A42" s="108">
        <v>307</v>
      </c>
      <c r="B42" s="89" t="s">
        <v>100</v>
      </c>
      <c r="C42" s="113"/>
      <c r="D42" s="113"/>
      <c r="E42" s="96">
        <v>1</v>
      </c>
      <c r="F42" s="113"/>
      <c r="G42" s="113"/>
      <c r="H42" s="113"/>
      <c r="I42" s="113"/>
      <c r="J42" s="113"/>
      <c r="K42" s="113"/>
      <c r="L42" s="113"/>
      <c r="M42" s="113"/>
    </row>
    <row r="43" spans="1:13">
      <c r="A43" s="108"/>
      <c r="B43" s="89" t="s">
        <v>101</v>
      </c>
      <c r="C43" s="113"/>
      <c r="D43" s="113"/>
      <c r="E43" s="96">
        <v>1</v>
      </c>
      <c r="F43" s="113"/>
      <c r="G43" s="113"/>
      <c r="H43" s="113"/>
      <c r="I43" s="113"/>
      <c r="J43" s="113"/>
      <c r="K43" s="113"/>
      <c r="L43" s="113"/>
      <c r="M43" s="113"/>
    </row>
    <row r="44" spans="1:13">
      <c r="C44" s="89"/>
      <c r="D44" s="89"/>
      <c r="E44" s="105"/>
      <c r="F44" s="89"/>
      <c r="G44" s="89"/>
      <c r="H44" s="89"/>
      <c r="I44" s="89"/>
      <c r="J44" s="89"/>
      <c r="K44" s="89"/>
      <c r="L44" s="89"/>
      <c r="M44" s="89"/>
    </row>
    <row r="45" spans="1:13">
      <c r="B45" s="113" t="s">
        <v>102</v>
      </c>
      <c r="C45" s="113"/>
      <c r="D45" s="113"/>
      <c r="E45" s="114"/>
      <c r="F45" s="113"/>
      <c r="G45" s="113"/>
    </row>
    <row r="46" spans="1:13">
      <c r="A46" s="115">
        <v>950</v>
      </c>
      <c r="B46" s="89" t="s">
        <v>103</v>
      </c>
      <c r="C46" s="89"/>
      <c r="D46" s="89"/>
      <c r="E46" s="105">
        <v>1</v>
      </c>
      <c r="F46" s="89"/>
      <c r="G46" s="89"/>
    </row>
    <row r="48" spans="1:13">
      <c r="B48" s="113" t="s">
        <v>104</v>
      </c>
      <c r="C48" s="113"/>
      <c r="D48" s="113"/>
      <c r="E48" s="114"/>
      <c r="F48" s="113"/>
      <c r="G48" s="113"/>
      <c r="H48" s="113"/>
      <c r="I48" s="113"/>
      <c r="J48" s="113"/>
      <c r="K48" s="113"/>
    </row>
    <row r="49" spans="1:11">
      <c r="A49" s="108">
        <v>131</v>
      </c>
      <c r="B49" s="89" t="s">
        <v>105</v>
      </c>
      <c r="C49" s="89"/>
      <c r="D49" s="89"/>
      <c r="E49" s="96">
        <v>1</v>
      </c>
      <c r="F49" s="89"/>
      <c r="G49" s="89"/>
      <c r="H49" s="89"/>
      <c r="I49" s="89"/>
      <c r="J49" s="89"/>
      <c r="K49" s="89"/>
    </row>
    <row r="50" spans="1:11">
      <c r="A50" s="108">
        <v>132</v>
      </c>
      <c r="B50" s="89" t="s">
        <v>106</v>
      </c>
      <c r="C50" s="89"/>
      <c r="D50" s="89"/>
      <c r="E50" s="96">
        <v>2</v>
      </c>
      <c r="F50" s="89"/>
      <c r="G50" s="89"/>
      <c r="H50" s="89"/>
      <c r="I50" s="89"/>
      <c r="J50" s="89"/>
      <c r="K50" s="89"/>
    </row>
    <row r="51" spans="1:11">
      <c r="A51" s="108">
        <v>970</v>
      </c>
      <c r="B51" s="89" t="s">
        <v>107</v>
      </c>
      <c r="C51" s="89"/>
      <c r="D51" s="89"/>
      <c r="E51" s="96">
        <v>2</v>
      </c>
      <c r="F51" s="89"/>
      <c r="G51" s="89"/>
      <c r="H51" s="89"/>
      <c r="I51" s="89"/>
      <c r="J51" s="89"/>
      <c r="K51" s="89"/>
    </row>
    <row r="52" spans="1:11">
      <c r="B52" s="89" t="s">
        <v>108</v>
      </c>
      <c r="C52" s="89"/>
      <c r="D52" s="89"/>
      <c r="E52" s="96">
        <v>2</v>
      </c>
      <c r="F52" s="89"/>
      <c r="G52" s="89"/>
      <c r="H52" s="89"/>
      <c r="I52" s="89"/>
      <c r="J52" s="89"/>
      <c r="K52" s="89"/>
    </row>
    <row r="53" spans="1:11">
      <c r="A53" s="108">
        <v>111</v>
      </c>
      <c r="B53" s="89" t="s">
        <v>109</v>
      </c>
      <c r="C53" s="89"/>
      <c r="D53" s="89"/>
      <c r="E53" s="96">
        <v>3</v>
      </c>
      <c r="F53" s="89"/>
      <c r="G53" s="89"/>
      <c r="H53" s="89"/>
      <c r="I53" s="89"/>
      <c r="J53" s="89"/>
      <c r="K53" s="89"/>
    </row>
    <row r="54" spans="1:11">
      <c r="A54" s="108">
        <v>501</v>
      </c>
      <c r="B54" s="89" t="s">
        <v>110</v>
      </c>
      <c r="C54" s="89"/>
      <c r="D54" s="89"/>
      <c r="E54" s="96">
        <v>4</v>
      </c>
      <c r="F54" s="89"/>
      <c r="G54" s="89"/>
      <c r="H54" s="89"/>
      <c r="I54" s="89"/>
      <c r="J54" s="89"/>
      <c r="K54" s="89"/>
    </row>
    <row r="56" spans="1:11">
      <c r="B56" s="113" t="s">
        <v>111</v>
      </c>
    </row>
    <row r="57" spans="1:11">
      <c r="A57" s="110">
        <v>93</v>
      </c>
      <c r="B57" s="89" t="s">
        <v>112</v>
      </c>
      <c r="E57" s="96">
        <v>3</v>
      </c>
    </row>
    <row r="58" spans="1:11">
      <c r="A58" s="108">
        <v>954</v>
      </c>
      <c r="B58" s="89" t="s">
        <v>113</v>
      </c>
      <c r="E58" s="96">
        <v>2</v>
      </c>
    </row>
    <row r="59" spans="1:11">
      <c r="A59" s="110">
        <v>91</v>
      </c>
      <c r="B59" s="89" t="s">
        <v>114</v>
      </c>
      <c r="E59" s="96">
        <v>0</v>
      </c>
    </row>
    <row r="60" spans="1:11" ht="13.5" thickBot="1">
      <c r="D60" s="113" t="s">
        <v>69</v>
      </c>
      <c r="E60" s="116">
        <f>SUM(E12:E59)</f>
        <v>99</v>
      </c>
    </row>
    <row r="61" spans="1:11" ht="13.5" thickTop="1"/>
  </sheetData>
  <mergeCells count="5">
    <mergeCell ref="A1:F1"/>
    <mergeCell ref="A2:F2"/>
    <mergeCell ref="A3:F3"/>
    <mergeCell ref="A9:F9"/>
    <mergeCell ref="A11:F11"/>
  </mergeCells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34" sqref="A34"/>
    </sheetView>
  </sheetViews>
  <sheetFormatPr defaultRowHeight="12.75"/>
  <cols>
    <col min="1" max="1" width="72" style="77" customWidth="1"/>
    <col min="2" max="2" width="9.85546875" style="77" customWidth="1"/>
    <col min="3" max="3" width="20" style="77" customWidth="1"/>
    <col min="4" max="16384" width="9.140625" style="77"/>
  </cols>
  <sheetData>
    <row r="1" spans="1:3" ht="15" customHeight="1">
      <c r="A1" s="117" t="s">
        <v>116</v>
      </c>
      <c r="B1" s="118"/>
      <c r="C1" s="118"/>
    </row>
    <row r="2" spans="1:3" ht="15.95" customHeight="1">
      <c r="A2" s="119" t="s">
        <v>117</v>
      </c>
      <c r="B2" s="118"/>
      <c r="C2" s="118"/>
    </row>
    <row r="3" spans="1:3" ht="18" customHeight="1">
      <c r="A3" s="120" t="s">
        <v>118</v>
      </c>
      <c r="B3" s="120"/>
      <c r="C3" s="120"/>
    </row>
    <row r="4" spans="1:3" ht="12.95" customHeight="1">
      <c r="A4" s="121" t="s">
        <v>119</v>
      </c>
      <c r="B4" s="121"/>
      <c r="C4" s="121"/>
    </row>
    <row r="5" spans="1:3" ht="24" customHeight="1">
      <c r="A5" s="122" t="s">
        <v>120</v>
      </c>
      <c r="B5" s="123" t="s">
        <v>121</v>
      </c>
      <c r="C5" s="124"/>
    </row>
    <row r="6" spans="1:3" ht="12.95" customHeight="1">
      <c r="A6" s="125"/>
      <c r="B6" s="126" t="s">
        <v>122</v>
      </c>
      <c r="C6" s="127" t="s">
        <v>123</v>
      </c>
    </row>
    <row r="7" spans="1:3" ht="14.1" customHeight="1">
      <c r="A7" s="128" t="s">
        <v>124</v>
      </c>
      <c r="B7" s="129">
        <v>86</v>
      </c>
      <c r="C7" s="130">
        <v>9050.6299999999992</v>
      </c>
    </row>
    <row r="8" spans="1:3" ht="14.1" customHeight="1">
      <c r="A8" s="128" t="s">
        <v>125</v>
      </c>
      <c r="B8" s="129">
        <v>14</v>
      </c>
      <c r="C8" s="130">
        <v>2572.62</v>
      </c>
    </row>
    <row r="9" spans="1:3" ht="14.1" customHeight="1">
      <c r="A9" s="128" t="s">
        <v>126</v>
      </c>
      <c r="B9" s="129">
        <v>1</v>
      </c>
      <c r="C9" s="130">
        <v>2015.77</v>
      </c>
    </row>
    <row r="10" spans="1:3" ht="14.1" customHeight="1">
      <c r="A10" s="128" t="s">
        <v>127</v>
      </c>
      <c r="B10" s="129">
        <v>48</v>
      </c>
      <c r="C10" s="130">
        <v>2058</v>
      </c>
    </row>
    <row r="11" spans="1:3" ht="14.1" customHeight="1">
      <c r="A11" s="128" t="s">
        <v>128</v>
      </c>
      <c r="B11" s="129">
        <v>1</v>
      </c>
      <c r="C11" s="130">
        <v>2815.98</v>
      </c>
    </row>
    <row r="12" spans="1:3" ht="14.1" customHeight="1">
      <c r="A12" s="128" t="s">
        <v>129</v>
      </c>
      <c r="B12" s="129">
        <v>9</v>
      </c>
      <c r="C12" s="130">
        <v>2105.19</v>
      </c>
    </row>
    <row r="13" spans="1:3" ht="14.1" customHeight="1">
      <c r="A13" s="128" t="s">
        <v>130</v>
      </c>
      <c r="B13" s="131">
        <v>12</v>
      </c>
      <c r="C13" s="132">
        <v>2380</v>
      </c>
    </row>
    <row r="14" spans="1:3" ht="14.1" customHeight="1">
      <c r="A14" s="128" t="s">
        <v>131</v>
      </c>
      <c r="B14" s="131">
        <v>41</v>
      </c>
      <c r="C14" s="132">
        <v>4469.8599999999997</v>
      </c>
    </row>
    <row r="15" spans="1:3" ht="14.1" customHeight="1">
      <c r="A15" s="128" t="s">
        <v>132</v>
      </c>
      <c r="B15" s="131">
        <v>52</v>
      </c>
      <c r="C15" s="132">
        <v>5854.47</v>
      </c>
    </row>
    <row r="16" spans="1:3" ht="12" customHeight="1">
      <c r="A16" s="133" t="s">
        <v>133</v>
      </c>
      <c r="B16" s="134">
        <v>264</v>
      </c>
      <c r="C16" s="135">
        <v>33322.519999999997</v>
      </c>
    </row>
    <row r="17" spans="1:3" ht="12" customHeight="1">
      <c r="A17" s="133" t="s">
        <v>134</v>
      </c>
      <c r="B17" s="134">
        <v>340</v>
      </c>
      <c r="C17" s="135">
        <v>38905.980000000003</v>
      </c>
    </row>
    <row r="18" spans="1:3" ht="14.1" customHeight="1">
      <c r="A18" s="136" t="s">
        <v>135</v>
      </c>
      <c r="B18" s="137">
        <v>604</v>
      </c>
      <c r="C18" s="138">
        <v>72228.5</v>
      </c>
    </row>
  </sheetData>
  <mergeCells count="4">
    <mergeCell ref="A3:C3"/>
    <mergeCell ref="A4:C4"/>
    <mergeCell ref="A5:A6"/>
    <mergeCell ref="B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1191"/>
  <sheetViews>
    <sheetView showGridLines="0" showOutlineSymbols="0" workbookViewId="0">
      <selection activeCell="R29" sqref="R29:T30"/>
    </sheetView>
  </sheetViews>
  <sheetFormatPr defaultRowHeight="12.75" customHeight="1"/>
  <cols>
    <col min="1" max="4" width="1.140625" style="139" customWidth="1"/>
    <col min="5" max="5" width="2.28515625" style="139" customWidth="1"/>
    <col min="6" max="6" width="1.140625" style="139" customWidth="1"/>
    <col min="7" max="7" width="2.28515625" style="139" customWidth="1"/>
    <col min="8" max="8" width="1.140625" style="139" customWidth="1"/>
    <col min="9" max="9" width="2.28515625" style="139" customWidth="1"/>
    <col min="10" max="10" width="3" style="139" customWidth="1"/>
    <col min="11" max="11" width="21.5703125" style="139" customWidth="1"/>
    <col min="12" max="12" width="1.7109375" style="139" customWidth="1"/>
    <col min="13" max="13" width="4.5703125" style="139" customWidth="1"/>
    <col min="14" max="14" width="5.42578125" style="139" customWidth="1"/>
    <col min="15" max="15" width="8.28515625" style="139" customWidth="1"/>
    <col min="16" max="16" width="2.28515625" style="139" customWidth="1"/>
    <col min="17" max="17" width="1.140625" style="139" customWidth="1"/>
    <col min="18" max="18" width="24" style="139" customWidth="1"/>
    <col min="19" max="19" width="3.5703125" style="139" customWidth="1"/>
    <col min="20" max="20" width="1" style="139" customWidth="1"/>
    <col min="21" max="21" width="11.42578125" style="139" customWidth="1"/>
    <col min="22" max="22" width="1.140625" style="139" customWidth="1"/>
    <col min="23" max="256" width="6.85546875" style="139" customWidth="1"/>
    <col min="257" max="260" width="1.140625" style="139" customWidth="1"/>
    <col min="261" max="261" width="2.28515625" style="139" customWidth="1"/>
    <col min="262" max="262" width="1.140625" style="139" customWidth="1"/>
    <col min="263" max="263" width="2.28515625" style="139" customWidth="1"/>
    <col min="264" max="264" width="1.140625" style="139" customWidth="1"/>
    <col min="265" max="265" width="2.28515625" style="139" customWidth="1"/>
    <col min="266" max="266" width="3" style="139" customWidth="1"/>
    <col min="267" max="267" width="21.5703125" style="139" customWidth="1"/>
    <col min="268" max="268" width="1.7109375" style="139" customWidth="1"/>
    <col min="269" max="269" width="4.5703125" style="139" customWidth="1"/>
    <col min="270" max="270" width="5.42578125" style="139" customWidth="1"/>
    <col min="271" max="271" width="8.28515625" style="139" customWidth="1"/>
    <col min="272" max="272" width="2.28515625" style="139" customWidth="1"/>
    <col min="273" max="273" width="1.140625" style="139" customWidth="1"/>
    <col min="274" max="274" width="24" style="139" customWidth="1"/>
    <col min="275" max="275" width="3.5703125" style="139" customWidth="1"/>
    <col min="276" max="276" width="1" style="139" customWidth="1"/>
    <col min="277" max="277" width="11.42578125" style="139" customWidth="1"/>
    <col min="278" max="278" width="1.140625" style="139" customWidth="1"/>
    <col min="279" max="512" width="6.85546875" style="139" customWidth="1"/>
    <col min="513" max="516" width="1.140625" style="139" customWidth="1"/>
    <col min="517" max="517" width="2.28515625" style="139" customWidth="1"/>
    <col min="518" max="518" width="1.140625" style="139" customWidth="1"/>
    <col min="519" max="519" width="2.28515625" style="139" customWidth="1"/>
    <col min="520" max="520" width="1.140625" style="139" customWidth="1"/>
    <col min="521" max="521" width="2.28515625" style="139" customWidth="1"/>
    <col min="522" max="522" width="3" style="139" customWidth="1"/>
    <col min="523" max="523" width="21.5703125" style="139" customWidth="1"/>
    <col min="524" max="524" width="1.7109375" style="139" customWidth="1"/>
    <col min="525" max="525" width="4.5703125" style="139" customWidth="1"/>
    <col min="526" max="526" width="5.42578125" style="139" customWidth="1"/>
    <col min="527" max="527" width="8.28515625" style="139" customWidth="1"/>
    <col min="528" max="528" width="2.28515625" style="139" customWidth="1"/>
    <col min="529" max="529" width="1.140625" style="139" customWidth="1"/>
    <col min="530" max="530" width="24" style="139" customWidth="1"/>
    <col min="531" max="531" width="3.5703125" style="139" customWidth="1"/>
    <col min="532" max="532" width="1" style="139" customWidth="1"/>
    <col min="533" max="533" width="11.42578125" style="139" customWidth="1"/>
    <col min="534" max="534" width="1.140625" style="139" customWidth="1"/>
    <col min="535" max="768" width="6.85546875" style="139" customWidth="1"/>
    <col min="769" max="772" width="1.140625" style="139" customWidth="1"/>
    <col min="773" max="773" width="2.28515625" style="139" customWidth="1"/>
    <col min="774" max="774" width="1.140625" style="139" customWidth="1"/>
    <col min="775" max="775" width="2.28515625" style="139" customWidth="1"/>
    <col min="776" max="776" width="1.140625" style="139" customWidth="1"/>
    <col min="777" max="777" width="2.28515625" style="139" customWidth="1"/>
    <col min="778" max="778" width="3" style="139" customWidth="1"/>
    <col min="779" max="779" width="21.5703125" style="139" customWidth="1"/>
    <col min="780" max="780" width="1.7109375" style="139" customWidth="1"/>
    <col min="781" max="781" width="4.5703125" style="139" customWidth="1"/>
    <col min="782" max="782" width="5.42578125" style="139" customWidth="1"/>
    <col min="783" max="783" width="8.28515625" style="139" customWidth="1"/>
    <col min="784" max="784" width="2.28515625" style="139" customWidth="1"/>
    <col min="785" max="785" width="1.140625" style="139" customWidth="1"/>
    <col min="786" max="786" width="24" style="139" customWidth="1"/>
    <col min="787" max="787" width="3.5703125" style="139" customWidth="1"/>
    <col min="788" max="788" width="1" style="139" customWidth="1"/>
    <col min="789" max="789" width="11.42578125" style="139" customWidth="1"/>
    <col min="790" max="790" width="1.140625" style="139" customWidth="1"/>
    <col min="791" max="1024" width="6.85546875" style="139" customWidth="1"/>
    <col min="1025" max="1028" width="1.140625" style="139" customWidth="1"/>
    <col min="1029" max="1029" width="2.28515625" style="139" customWidth="1"/>
    <col min="1030" max="1030" width="1.140625" style="139" customWidth="1"/>
    <col min="1031" max="1031" width="2.28515625" style="139" customWidth="1"/>
    <col min="1032" max="1032" width="1.140625" style="139" customWidth="1"/>
    <col min="1033" max="1033" width="2.28515625" style="139" customWidth="1"/>
    <col min="1034" max="1034" width="3" style="139" customWidth="1"/>
    <col min="1035" max="1035" width="21.5703125" style="139" customWidth="1"/>
    <col min="1036" max="1036" width="1.7109375" style="139" customWidth="1"/>
    <col min="1037" max="1037" width="4.5703125" style="139" customWidth="1"/>
    <col min="1038" max="1038" width="5.42578125" style="139" customWidth="1"/>
    <col min="1039" max="1039" width="8.28515625" style="139" customWidth="1"/>
    <col min="1040" max="1040" width="2.28515625" style="139" customWidth="1"/>
    <col min="1041" max="1041" width="1.140625" style="139" customWidth="1"/>
    <col min="1042" max="1042" width="24" style="139" customWidth="1"/>
    <col min="1043" max="1043" width="3.5703125" style="139" customWidth="1"/>
    <col min="1044" max="1044" width="1" style="139" customWidth="1"/>
    <col min="1045" max="1045" width="11.42578125" style="139" customWidth="1"/>
    <col min="1046" max="1046" width="1.140625" style="139" customWidth="1"/>
    <col min="1047" max="1280" width="6.85546875" style="139" customWidth="1"/>
    <col min="1281" max="1284" width="1.140625" style="139" customWidth="1"/>
    <col min="1285" max="1285" width="2.28515625" style="139" customWidth="1"/>
    <col min="1286" max="1286" width="1.140625" style="139" customWidth="1"/>
    <col min="1287" max="1287" width="2.28515625" style="139" customWidth="1"/>
    <col min="1288" max="1288" width="1.140625" style="139" customWidth="1"/>
    <col min="1289" max="1289" width="2.28515625" style="139" customWidth="1"/>
    <col min="1290" max="1290" width="3" style="139" customWidth="1"/>
    <col min="1291" max="1291" width="21.5703125" style="139" customWidth="1"/>
    <col min="1292" max="1292" width="1.7109375" style="139" customWidth="1"/>
    <col min="1293" max="1293" width="4.5703125" style="139" customWidth="1"/>
    <col min="1294" max="1294" width="5.42578125" style="139" customWidth="1"/>
    <col min="1295" max="1295" width="8.28515625" style="139" customWidth="1"/>
    <col min="1296" max="1296" width="2.28515625" style="139" customWidth="1"/>
    <col min="1297" max="1297" width="1.140625" style="139" customWidth="1"/>
    <col min="1298" max="1298" width="24" style="139" customWidth="1"/>
    <col min="1299" max="1299" width="3.5703125" style="139" customWidth="1"/>
    <col min="1300" max="1300" width="1" style="139" customWidth="1"/>
    <col min="1301" max="1301" width="11.42578125" style="139" customWidth="1"/>
    <col min="1302" max="1302" width="1.140625" style="139" customWidth="1"/>
    <col min="1303" max="1536" width="6.85546875" style="139" customWidth="1"/>
    <col min="1537" max="1540" width="1.140625" style="139" customWidth="1"/>
    <col min="1541" max="1541" width="2.28515625" style="139" customWidth="1"/>
    <col min="1542" max="1542" width="1.140625" style="139" customWidth="1"/>
    <col min="1543" max="1543" width="2.28515625" style="139" customWidth="1"/>
    <col min="1544" max="1544" width="1.140625" style="139" customWidth="1"/>
    <col min="1545" max="1545" width="2.28515625" style="139" customWidth="1"/>
    <col min="1546" max="1546" width="3" style="139" customWidth="1"/>
    <col min="1547" max="1547" width="21.5703125" style="139" customWidth="1"/>
    <col min="1548" max="1548" width="1.7109375" style="139" customWidth="1"/>
    <col min="1549" max="1549" width="4.5703125" style="139" customWidth="1"/>
    <col min="1550" max="1550" width="5.42578125" style="139" customWidth="1"/>
    <col min="1551" max="1551" width="8.28515625" style="139" customWidth="1"/>
    <col min="1552" max="1552" width="2.28515625" style="139" customWidth="1"/>
    <col min="1553" max="1553" width="1.140625" style="139" customWidth="1"/>
    <col min="1554" max="1554" width="24" style="139" customWidth="1"/>
    <col min="1555" max="1555" width="3.5703125" style="139" customWidth="1"/>
    <col min="1556" max="1556" width="1" style="139" customWidth="1"/>
    <col min="1557" max="1557" width="11.42578125" style="139" customWidth="1"/>
    <col min="1558" max="1558" width="1.140625" style="139" customWidth="1"/>
    <col min="1559" max="1792" width="6.85546875" style="139" customWidth="1"/>
    <col min="1793" max="1796" width="1.140625" style="139" customWidth="1"/>
    <col min="1797" max="1797" width="2.28515625" style="139" customWidth="1"/>
    <col min="1798" max="1798" width="1.140625" style="139" customWidth="1"/>
    <col min="1799" max="1799" width="2.28515625" style="139" customWidth="1"/>
    <col min="1800" max="1800" width="1.140625" style="139" customWidth="1"/>
    <col min="1801" max="1801" width="2.28515625" style="139" customWidth="1"/>
    <col min="1802" max="1802" width="3" style="139" customWidth="1"/>
    <col min="1803" max="1803" width="21.5703125" style="139" customWidth="1"/>
    <col min="1804" max="1804" width="1.7109375" style="139" customWidth="1"/>
    <col min="1805" max="1805" width="4.5703125" style="139" customWidth="1"/>
    <col min="1806" max="1806" width="5.42578125" style="139" customWidth="1"/>
    <col min="1807" max="1807" width="8.28515625" style="139" customWidth="1"/>
    <col min="1808" max="1808" width="2.28515625" style="139" customWidth="1"/>
    <col min="1809" max="1809" width="1.140625" style="139" customWidth="1"/>
    <col min="1810" max="1810" width="24" style="139" customWidth="1"/>
    <col min="1811" max="1811" width="3.5703125" style="139" customWidth="1"/>
    <col min="1812" max="1812" width="1" style="139" customWidth="1"/>
    <col min="1813" max="1813" width="11.42578125" style="139" customWidth="1"/>
    <col min="1814" max="1814" width="1.140625" style="139" customWidth="1"/>
    <col min="1815" max="2048" width="6.85546875" style="139" customWidth="1"/>
    <col min="2049" max="2052" width="1.140625" style="139" customWidth="1"/>
    <col min="2053" max="2053" width="2.28515625" style="139" customWidth="1"/>
    <col min="2054" max="2054" width="1.140625" style="139" customWidth="1"/>
    <col min="2055" max="2055" width="2.28515625" style="139" customWidth="1"/>
    <col min="2056" max="2056" width="1.140625" style="139" customWidth="1"/>
    <col min="2057" max="2057" width="2.28515625" style="139" customWidth="1"/>
    <col min="2058" max="2058" width="3" style="139" customWidth="1"/>
    <col min="2059" max="2059" width="21.5703125" style="139" customWidth="1"/>
    <col min="2060" max="2060" width="1.7109375" style="139" customWidth="1"/>
    <col min="2061" max="2061" width="4.5703125" style="139" customWidth="1"/>
    <col min="2062" max="2062" width="5.42578125" style="139" customWidth="1"/>
    <col min="2063" max="2063" width="8.28515625" style="139" customWidth="1"/>
    <col min="2064" max="2064" width="2.28515625" style="139" customWidth="1"/>
    <col min="2065" max="2065" width="1.140625" style="139" customWidth="1"/>
    <col min="2066" max="2066" width="24" style="139" customWidth="1"/>
    <col min="2067" max="2067" width="3.5703125" style="139" customWidth="1"/>
    <col min="2068" max="2068" width="1" style="139" customWidth="1"/>
    <col min="2069" max="2069" width="11.42578125" style="139" customWidth="1"/>
    <col min="2070" max="2070" width="1.140625" style="139" customWidth="1"/>
    <col min="2071" max="2304" width="6.85546875" style="139" customWidth="1"/>
    <col min="2305" max="2308" width="1.140625" style="139" customWidth="1"/>
    <col min="2309" max="2309" width="2.28515625" style="139" customWidth="1"/>
    <col min="2310" max="2310" width="1.140625" style="139" customWidth="1"/>
    <col min="2311" max="2311" width="2.28515625" style="139" customWidth="1"/>
    <col min="2312" max="2312" width="1.140625" style="139" customWidth="1"/>
    <col min="2313" max="2313" width="2.28515625" style="139" customWidth="1"/>
    <col min="2314" max="2314" width="3" style="139" customWidth="1"/>
    <col min="2315" max="2315" width="21.5703125" style="139" customWidth="1"/>
    <col min="2316" max="2316" width="1.7109375" style="139" customWidth="1"/>
    <col min="2317" max="2317" width="4.5703125" style="139" customWidth="1"/>
    <col min="2318" max="2318" width="5.42578125" style="139" customWidth="1"/>
    <col min="2319" max="2319" width="8.28515625" style="139" customWidth="1"/>
    <col min="2320" max="2320" width="2.28515625" style="139" customWidth="1"/>
    <col min="2321" max="2321" width="1.140625" style="139" customWidth="1"/>
    <col min="2322" max="2322" width="24" style="139" customWidth="1"/>
    <col min="2323" max="2323" width="3.5703125" style="139" customWidth="1"/>
    <col min="2324" max="2324" width="1" style="139" customWidth="1"/>
    <col min="2325" max="2325" width="11.42578125" style="139" customWidth="1"/>
    <col min="2326" max="2326" width="1.140625" style="139" customWidth="1"/>
    <col min="2327" max="2560" width="6.85546875" style="139" customWidth="1"/>
    <col min="2561" max="2564" width="1.140625" style="139" customWidth="1"/>
    <col min="2565" max="2565" width="2.28515625" style="139" customWidth="1"/>
    <col min="2566" max="2566" width="1.140625" style="139" customWidth="1"/>
    <col min="2567" max="2567" width="2.28515625" style="139" customWidth="1"/>
    <col min="2568" max="2568" width="1.140625" style="139" customWidth="1"/>
    <col min="2569" max="2569" width="2.28515625" style="139" customWidth="1"/>
    <col min="2570" max="2570" width="3" style="139" customWidth="1"/>
    <col min="2571" max="2571" width="21.5703125" style="139" customWidth="1"/>
    <col min="2572" max="2572" width="1.7109375" style="139" customWidth="1"/>
    <col min="2573" max="2573" width="4.5703125" style="139" customWidth="1"/>
    <col min="2574" max="2574" width="5.42578125" style="139" customWidth="1"/>
    <col min="2575" max="2575" width="8.28515625" style="139" customWidth="1"/>
    <col min="2576" max="2576" width="2.28515625" style="139" customWidth="1"/>
    <col min="2577" max="2577" width="1.140625" style="139" customWidth="1"/>
    <col min="2578" max="2578" width="24" style="139" customWidth="1"/>
    <col min="2579" max="2579" width="3.5703125" style="139" customWidth="1"/>
    <col min="2580" max="2580" width="1" style="139" customWidth="1"/>
    <col min="2581" max="2581" width="11.42578125" style="139" customWidth="1"/>
    <col min="2582" max="2582" width="1.140625" style="139" customWidth="1"/>
    <col min="2583" max="2816" width="6.85546875" style="139" customWidth="1"/>
    <col min="2817" max="2820" width="1.140625" style="139" customWidth="1"/>
    <col min="2821" max="2821" width="2.28515625" style="139" customWidth="1"/>
    <col min="2822" max="2822" width="1.140625" style="139" customWidth="1"/>
    <col min="2823" max="2823" width="2.28515625" style="139" customWidth="1"/>
    <col min="2824" max="2824" width="1.140625" style="139" customWidth="1"/>
    <col min="2825" max="2825" width="2.28515625" style="139" customWidth="1"/>
    <col min="2826" max="2826" width="3" style="139" customWidth="1"/>
    <col min="2827" max="2827" width="21.5703125" style="139" customWidth="1"/>
    <col min="2828" max="2828" width="1.7109375" style="139" customWidth="1"/>
    <col min="2829" max="2829" width="4.5703125" style="139" customWidth="1"/>
    <col min="2830" max="2830" width="5.42578125" style="139" customWidth="1"/>
    <col min="2831" max="2831" width="8.28515625" style="139" customWidth="1"/>
    <col min="2832" max="2832" width="2.28515625" style="139" customWidth="1"/>
    <col min="2833" max="2833" width="1.140625" style="139" customWidth="1"/>
    <col min="2834" max="2834" width="24" style="139" customWidth="1"/>
    <col min="2835" max="2835" width="3.5703125" style="139" customWidth="1"/>
    <col min="2836" max="2836" width="1" style="139" customWidth="1"/>
    <col min="2837" max="2837" width="11.42578125" style="139" customWidth="1"/>
    <col min="2838" max="2838" width="1.140625" style="139" customWidth="1"/>
    <col min="2839" max="3072" width="6.85546875" style="139" customWidth="1"/>
    <col min="3073" max="3076" width="1.140625" style="139" customWidth="1"/>
    <col min="3077" max="3077" width="2.28515625" style="139" customWidth="1"/>
    <col min="3078" max="3078" width="1.140625" style="139" customWidth="1"/>
    <col min="3079" max="3079" width="2.28515625" style="139" customWidth="1"/>
    <col min="3080" max="3080" width="1.140625" style="139" customWidth="1"/>
    <col min="3081" max="3081" width="2.28515625" style="139" customWidth="1"/>
    <col min="3082" max="3082" width="3" style="139" customWidth="1"/>
    <col min="3083" max="3083" width="21.5703125" style="139" customWidth="1"/>
    <col min="3084" max="3084" width="1.7109375" style="139" customWidth="1"/>
    <col min="3085" max="3085" width="4.5703125" style="139" customWidth="1"/>
    <col min="3086" max="3086" width="5.42578125" style="139" customWidth="1"/>
    <col min="3087" max="3087" width="8.28515625" style="139" customWidth="1"/>
    <col min="3088" max="3088" width="2.28515625" style="139" customWidth="1"/>
    <col min="3089" max="3089" width="1.140625" style="139" customWidth="1"/>
    <col min="3090" max="3090" width="24" style="139" customWidth="1"/>
    <col min="3091" max="3091" width="3.5703125" style="139" customWidth="1"/>
    <col min="3092" max="3092" width="1" style="139" customWidth="1"/>
    <col min="3093" max="3093" width="11.42578125" style="139" customWidth="1"/>
    <col min="3094" max="3094" width="1.140625" style="139" customWidth="1"/>
    <col min="3095" max="3328" width="6.85546875" style="139" customWidth="1"/>
    <col min="3329" max="3332" width="1.140625" style="139" customWidth="1"/>
    <col min="3333" max="3333" width="2.28515625" style="139" customWidth="1"/>
    <col min="3334" max="3334" width="1.140625" style="139" customWidth="1"/>
    <col min="3335" max="3335" width="2.28515625" style="139" customWidth="1"/>
    <col min="3336" max="3336" width="1.140625" style="139" customWidth="1"/>
    <col min="3337" max="3337" width="2.28515625" style="139" customWidth="1"/>
    <col min="3338" max="3338" width="3" style="139" customWidth="1"/>
    <col min="3339" max="3339" width="21.5703125" style="139" customWidth="1"/>
    <col min="3340" max="3340" width="1.7109375" style="139" customWidth="1"/>
    <col min="3341" max="3341" width="4.5703125" style="139" customWidth="1"/>
    <col min="3342" max="3342" width="5.42578125" style="139" customWidth="1"/>
    <col min="3343" max="3343" width="8.28515625" style="139" customWidth="1"/>
    <col min="3344" max="3344" width="2.28515625" style="139" customWidth="1"/>
    <col min="3345" max="3345" width="1.140625" style="139" customWidth="1"/>
    <col min="3346" max="3346" width="24" style="139" customWidth="1"/>
    <col min="3347" max="3347" width="3.5703125" style="139" customWidth="1"/>
    <col min="3348" max="3348" width="1" style="139" customWidth="1"/>
    <col min="3349" max="3349" width="11.42578125" style="139" customWidth="1"/>
    <col min="3350" max="3350" width="1.140625" style="139" customWidth="1"/>
    <col min="3351" max="3584" width="6.85546875" style="139" customWidth="1"/>
    <col min="3585" max="3588" width="1.140625" style="139" customWidth="1"/>
    <col min="3589" max="3589" width="2.28515625" style="139" customWidth="1"/>
    <col min="3590" max="3590" width="1.140625" style="139" customWidth="1"/>
    <col min="3591" max="3591" width="2.28515625" style="139" customWidth="1"/>
    <col min="3592" max="3592" width="1.140625" style="139" customWidth="1"/>
    <col min="3593" max="3593" width="2.28515625" style="139" customWidth="1"/>
    <col min="3594" max="3594" width="3" style="139" customWidth="1"/>
    <col min="3595" max="3595" width="21.5703125" style="139" customWidth="1"/>
    <col min="3596" max="3596" width="1.7109375" style="139" customWidth="1"/>
    <col min="3597" max="3597" width="4.5703125" style="139" customWidth="1"/>
    <col min="3598" max="3598" width="5.42578125" style="139" customWidth="1"/>
    <col min="3599" max="3599" width="8.28515625" style="139" customWidth="1"/>
    <col min="3600" max="3600" width="2.28515625" style="139" customWidth="1"/>
    <col min="3601" max="3601" width="1.140625" style="139" customWidth="1"/>
    <col min="3602" max="3602" width="24" style="139" customWidth="1"/>
    <col min="3603" max="3603" width="3.5703125" style="139" customWidth="1"/>
    <col min="3604" max="3604" width="1" style="139" customWidth="1"/>
    <col min="3605" max="3605" width="11.42578125" style="139" customWidth="1"/>
    <col min="3606" max="3606" width="1.140625" style="139" customWidth="1"/>
    <col min="3607" max="3840" width="6.85546875" style="139" customWidth="1"/>
    <col min="3841" max="3844" width="1.140625" style="139" customWidth="1"/>
    <col min="3845" max="3845" width="2.28515625" style="139" customWidth="1"/>
    <col min="3846" max="3846" width="1.140625" style="139" customWidth="1"/>
    <col min="3847" max="3847" width="2.28515625" style="139" customWidth="1"/>
    <col min="3848" max="3848" width="1.140625" style="139" customWidth="1"/>
    <col min="3849" max="3849" width="2.28515625" style="139" customWidth="1"/>
    <col min="3850" max="3850" width="3" style="139" customWidth="1"/>
    <col min="3851" max="3851" width="21.5703125" style="139" customWidth="1"/>
    <col min="3852" max="3852" width="1.7109375" style="139" customWidth="1"/>
    <col min="3853" max="3853" width="4.5703125" style="139" customWidth="1"/>
    <col min="3854" max="3854" width="5.42578125" style="139" customWidth="1"/>
    <col min="3855" max="3855" width="8.28515625" style="139" customWidth="1"/>
    <col min="3856" max="3856" width="2.28515625" style="139" customWidth="1"/>
    <col min="3857" max="3857" width="1.140625" style="139" customWidth="1"/>
    <col min="3858" max="3858" width="24" style="139" customWidth="1"/>
    <col min="3859" max="3859" width="3.5703125" style="139" customWidth="1"/>
    <col min="3860" max="3860" width="1" style="139" customWidth="1"/>
    <col min="3861" max="3861" width="11.42578125" style="139" customWidth="1"/>
    <col min="3862" max="3862" width="1.140625" style="139" customWidth="1"/>
    <col min="3863" max="4096" width="6.85546875" style="139" customWidth="1"/>
    <col min="4097" max="4100" width="1.140625" style="139" customWidth="1"/>
    <col min="4101" max="4101" width="2.28515625" style="139" customWidth="1"/>
    <col min="4102" max="4102" width="1.140625" style="139" customWidth="1"/>
    <col min="4103" max="4103" width="2.28515625" style="139" customWidth="1"/>
    <col min="4104" max="4104" width="1.140625" style="139" customWidth="1"/>
    <col min="4105" max="4105" width="2.28515625" style="139" customWidth="1"/>
    <col min="4106" max="4106" width="3" style="139" customWidth="1"/>
    <col min="4107" max="4107" width="21.5703125" style="139" customWidth="1"/>
    <col min="4108" max="4108" width="1.7109375" style="139" customWidth="1"/>
    <col min="4109" max="4109" width="4.5703125" style="139" customWidth="1"/>
    <col min="4110" max="4110" width="5.42578125" style="139" customWidth="1"/>
    <col min="4111" max="4111" width="8.28515625" style="139" customWidth="1"/>
    <col min="4112" max="4112" width="2.28515625" style="139" customWidth="1"/>
    <col min="4113" max="4113" width="1.140625" style="139" customWidth="1"/>
    <col min="4114" max="4114" width="24" style="139" customWidth="1"/>
    <col min="4115" max="4115" width="3.5703125" style="139" customWidth="1"/>
    <col min="4116" max="4116" width="1" style="139" customWidth="1"/>
    <col min="4117" max="4117" width="11.42578125" style="139" customWidth="1"/>
    <col min="4118" max="4118" width="1.140625" style="139" customWidth="1"/>
    <col min="4119" max="4352" width="6.85546875" style="139" customWidth="1"/>
    <col min="4353" max="4356" width="1.140625" style="139" customWidth="1"/>
    <col min="4357" max="4357" width="2.28515625" style="139" customWidth="1"/>
    <col min="4358" max="4358" width="1.140625" style="139" customWidth="1"/>
    <col min="4359" max="4359" width="2.28515625" style="139" customWidth="1"/>
    <col min="4360" max="4360" width="1.140625" style="139" customWidth="1"/>
    <col min="4361" max="4361" width="2.28515625" style="139" customWidth="1"/>
    <col min="4362" max="4362" width="3" style="139" customWidth="1"/>
    <col min="4363" max="4363" width="21.5703125" style="139" customWidth="1"/>
    <col min="4364" max="4364" width="1.7109375" style="139" customWidth="1"/>
    <col min="4365" max="4365" width="4.5703125" style="139" customWidth="1"/>
    <col min="4366" max="4366" width="5.42578125" style="139" customWidth="1"/>
    <col min="4367" max="4367" width="8.28515625" style="139" customWidth="1"/>
    <col min="4368" max="4368" width="2.28515625" style="139" customWidth="1"/>
    <col min="4369" max="4369" width="1.140625" style="139" customWidth="1"/>
    <col min="4370" max="4370" width="24" style="139" customWidth="1"/>
    <col min="4371" max="4371" width="3.5703125" style="139" customWidth="1"/>
    <col min="4372" max="4372" width="1" style="139" customWidth="1"/>
    <col min="4373" max="4373" width="11.42578125" style="139" customWidth="1"/>
    <col min="4374" max="4374" width="1.140625" style="139" customWidth="1"/>
    <col min="4375" max="4608" width="6.85546875" style="139" customWidth="1"/>
    <col min="4609" max="4612" width="1.140625" style="139" customWidth="1"/>
    <col min="4613" max="4613" width="2.28515625" style="139" customWidth="1"/>
    <col min="4614" max="4614" width="1.140625" style="139" customWidth="1"/>
    <col min="4615" max="4615" width="2.28515625" style="139" customWidth="1"/>
    <col min="4616" max="4616" width="1.140625" style="139" customWidth="1"/>
    <col min="4617" max="4617" width="2.28515625" style="139" customWidth="1"/>
    <col min="4618" max="4618" width="3" style="139" customWidth="1"/>
    <col min="4619" max="4619" width="21.5703125" style="139" customWidth="1"/>
    <col min="4620" max="4620" width="1.7109375" style="139" customWidth="1"/>
    <col min="4621" max="4621" width="4.5703125" style="139" customWidth="1"/>
    <col min="4622" max="4622" width="5.42578125" style="139" customWidth="1"/>
    <col min="4623" max="4623" width="8.28515625" style="139" customWidth="1"/>
    <col min="4624" max="4624" width="2.28515625" style="139" customWidth="1"/>
    <col min="4625" max="4625" width="1.140625" style="139" customWidth="1"/>
    <col min="4626" max="4626" width="24" style="139" customWidth="1"/>
    <col min="4627" max="4627" width="3.5703125" style="139" customWidth="1"/>
    <col min="4628" max="4628" width="1" style="139" customWidth="1"/>
    <col min="4629" max="4629" width="11.42578125" style="139" customWidth="1"/>
    <col min="4630" max="4630" width="1.140625" style="139" customWidth="1"/>
    <col min="4631" max="4864" width="6.85546875" style="139" customWidth="1"/>
    <col min="4865" max="4868" width="1.140625" style="139" customWidth="1"/>
    <col min="4869" max="4869" width="2.28515625" style="139" customWidth="1"/>
    <col min="4870" max="4870" width="1.140625" style="139" customWidth="1"/>
    <col min="4871" max="4871" width="2.28515625" style="139" customWidth="1"/>
    <col min="4872" max="4872" width="1.140625" style="139" customWidth="1"/>
    <col min="4873" max="4873" width="2.28515625" style="139" customWidth="1"/>
    <col min="4874" max="4874" width="3" style="139" customWidth="1"/>
    <col min="4875" max="4875" width="21.5703125" style="139" customWidth="1"/>
    <col min="4876" max="4876" width="1.7109375" style="139" customWidth="1"/>
    <col min="4877" max="4877" width="4.5703125" style="139" customWidth="1"/>
    <col min="4878" max="4878" width="5.42578125" style="139" customWidth="1"/>
    <col min="4879" max="4879" width="8.28515625" style="139" customWidth="1"/>
    <col min="4880" max="4880" width="2.28515625" style="139" customWidth="1"/>
    <col min="4881" max="4881" width="1.140625" style="139" customWidth="1"/>
    <col min="4882" max="4882" width="24" style="139" customWidth="1"/>
    <col min="4883" max="4883" width="3.5703125" style="139" customWidth="1"/>
    <col min="4884" max="4884" width="1" style="139" customWidth="1"/>
    <col min="4885" max="4885" width="11.42578125" style="139" customWidth="1"/>
    <col min="4886" max="4886" width="1.140625" style="139" customWidth="1"/>
    <col min="4887" max="5120" width="6.85546875" style="139" customWidth="1"/>
    <col min="5121" max="5124" width="1.140625" style="139" customWidth="1"/>
    <col min="5125" max="5125" width="2.28515625" style="139" customWidth="1"/>
    <col min="5126" max="5126" width="1.140625" style="139" customWidth="1"/>
    <col min="5127" max="5127" width="2.28515625" style="139" customWidth="1"/>
    <col min="5128" max="5128" width="1.140625" style="139" customWidth="1"/>
    <col min="5129" max="5129" width="2.28515625" style="139" customWidth="1"/>
    <col min="5130" max="5130" width="3" style="139" customWidth="1"/>
    <col min="5131" max="5131" width="21.5703125" style="139" customWidth="1"/>
    <col min="5132" max="5132" width="1.7109375" style="139" customWidth="1"/>
    <col min="5133" max="5133" width="4.5703125" style="139" customWidth="1"/>
    <col min="5134" max="5134" width="5.42578125" style="139" customWidth="1"/>
    <col min="5135" max="5135" width="8.28515625" style="139" customWidth="1"/>
    <col min="5136" max="5136" width="2.28515625" style="139" customWidth="1"/>
    <col min="5137" max="5137" width="1.140625" style="139" customWidth="1"/>
    <col min="5138" max="5138" width="24" style="139" customWidth="1"/>
    <col min="5139" max="5139" width="3.5703125" style="139" customWidth="1"/>
    <col min="5140" max="5140" width="1" style="139" customWidth="1"/>
    <col min="5141" max="5141" width="11.42578125" style="139" customWidth="1"/>
    <col min="5142" max="5142" width="1.140625" style="139" customWidth="1"/>
    <col min="5143" max="5376" width="6.85546875" style="139" customWidth="1"/>
    <col min="5377" max="5380" width="1.140625" style="139" customWidth="1"/>
    <col min="5381" max="5381" width="2.28515625" style="139" customWidth="1"/>
    <col min="5382" max="5382" width="1.140625" style="139" customWidth="1"/>
    <col min="5383" max="5383" width="2.28515625" style="139" customWidth="1"/>
    <col min="5384" max="5384" width="1.140625" style="139" customWidth="1"/>
    <col min="5385" max="5385" width="2.28515625" style="139" customWidth="1"/>
    <col min="5386" max="5386" width="3" style="139" customWidth="1"/>
    <col min="5387" max="5387" width="21.5703125" style="139" customWidth="1"/>
    <col min="5388" max="5388" width="1.7109375" style="139" customWidth="1"/>
    <col min="5389" max="5389" width="4.5703125" style="139" customWidth="1"/>
    <col min="5390" max="5390" width="5.42578125" style="139" customWidth="1"/>
    <col min="5391" max="5391" width="8.28515625" style="139" customWidth="1"/>
    <col min="5392" max="5392" width="2.28515625" style="139" customWidth="1"/>
    <col min="5393" max="5393" width="1.140625" style="139" customWidth="1"/>
    <col min="5394" max="5394" width="24" style="139" customWidth="1"/>
    <col min="5395" max="5395" width="3.5703125" style="139" customWidth="1"/>
    <col min="5396" max="5396" width="1" style="139" customWidth="1"/>
    <col min="5397" max="5397" width="11.42578125" style="139" customWidth="1"/>
    <col min="5398" max="5398" width="1.140625" style="139" customWidth="1"/>
    <col min="5399" max="5632" width="6.85546875" style="139" customWidth="1"/>
    <col min="5633" max="5636" width="1.140625" style="139" customWidth="1"/>
    <col min="5637" max="5637" width="2.28515625" style="139" customWidth="1"/>
    <col min="5638" max="5638" width="1.140625" style="139" customWidth="1"/>
    <col min="5639" max="5639" width="2.28515625" style="139" customWidth="1"/>
    <col min="5640" max="5640" width="1.140625" style="139" customWidth="1"/>
    <col min="5641" max="5641" width="2.28515625" style="139" customWidth="1"/>
    <col min="5642" max="5642" width="3" style="139" customWidth="1"/>
    <col min="5643" max="5643" width="21.5703125" style="139" customWidth="1"/>
    <col min="5644" max="5644" width="1.7109375" style="139" customWidth="1"/>
    <col min="5645" max="5645" width="4.5703125" style="139" customWidth="1"/>
    <col min="5646" max="5646" width="5.42578125" style="139" customWidth="1"/>
    <col min="5647" max="5647" width="8.28515625" style="139" customWidth="1"/>
    <col min="5648" max="5648" width="2.28515625" style="139" customWidth="1"/>
    <col min="5649" max="5649" width="1.140625" style="139" customWidth="1"/>
    <col min="5650" max="5650" width="24" style="139" customWidth="1"/>
    <col min="5651" max="5651" width="3.5703125" style="139" customWidth="1"/>
    <col min="5652" max="5652" width="1" style="139" customWidth="1"/>
    <col min="5653" max="5653" width="11.42578125" style="139" customWidth="1"/>
    <col min="5654" max="5654" width="1.140625" style="139" customWidth="1"/>
    <col min="5655" max="5888" width="6.85546875" style="139" customWidth="1"/>
    <col min="5889" max="5892" width="1.140625" style="139" customWidth="1"/>
    <col min="5893" max="5893" width="2.28515625" style="139" customWidth="1"/>
    <col min="5894" max="5894" width="1.140625" style="139" customWidth="1"/>
    <col min="5895" max="5895" width="2.28515625" style="139" customWidth="1"/>
    <col min="5896" max="5896" width="1.140625" style="139" customWidth="1"/>
    <col min="5897" max="5897" width="2.28515625" style="139" customWidth="1"/>
    <col min="5898" max="5898" width="3" style="139" customWidth="1"/>
    <col min="5899" max="5899" width="21.5703125" style="139" customWidth="1"/>
    <col min="5900" max="5900" width="1.7109375" style="139" customWidth="1"/>
    <col min="5901" max="5901" width="4.5703125" style="139" customWidth="1"/>
    <col min="5902" max="5902" width="5.42578125" style="139" customWidth="1"/>
    <col min="5903" max="5903" width="8.28515625" style="139" customWidth="1"/>
    <col min="5904" max="5904" width="2.28515625" style="139" customWidth="1"/>
    <col min="5905" max="5905" width="1.140625" style="139" customWidth="1"/>
    <col min="5906" max="5906" width="24" style="139" customWidth="1"/>
    <col min="5907" max="5907" width="3.5703125" style="139" customWidth="1"/>
    <col min="5908" max="5908" width="1" style="139" customWidth="1"/>
    <col min="5909" max="5909" width="11.42578125" style="139" customWidth="1"/>
    <col min="5910" max="5910" width="1.140625" style="139" customWidth="1"/>
    <col min="5911" max="6144" width="6.85546875" style="139" customWidth="1"/>
    <col min="6145" max="6148" width="1.140625" style="139" customWidth="1"/>
    <col min="6149" max="6149" width="2.28515625" style="139" customWidth="1"/>
    <col min="6150" max="6150" width="1.140625" style="139" customWidth="1"/>
    <col min="6151" max="6151" width="2.28515625" style="139" customWidth="1"/>
    <col min="6152" max="6152" width="1.140625" style="139" customWidth="1"/>
    <col min="6153" max="6153" width="2.28515625" style="139" customWidth="1"/>
    <col min="6154" max="6154" width="3" style="139" customWidth="1"/>
    <col min="6155" max="6155" width="21.5703125" style="139" customWidth="1"/>
    <col min="6156" max="6156" width="1.7109375" style="139" customWidth="1"/>
    <col min="6157" max="6157" width="4.5703125" style="139" customWidth="1"/>
    <col min="6158" max="6158" width="5.42578125" style="139" customWidth="1"/>
    <col min="6159" max="6159" width="8.28515625" style="139" customWidth="1"/>
    <col min="6160" max="6160" width="2.28515625" style="139" customWidth="1"/>
    <col min="6161" max="6161" width="1.140625" style="139" customWidth="1"/>
    <col min="6162" max="6162" width="24" style="139" customWidth="1"/>
    <col min="6163" max="6163" width="3.5703125" style="139" customWidth="1"/>
    <col min="6164" max="6164" width="1" style="139" customWidth="1"/>
    <col min="6165" max="6165" width="11.42578125" style="139" customWidth="1"/>
    <col min="6166" max="6166" width="1.140625" style="139" customWidth="1"/>
    <col min="6167" max="6400" width="6.85546875" style="139" customWidth="1"/>
    <col min="6401" max="6404" width="1.140625" style="139" customWidth="1"/>
    <col min="6405" max="6405" width="2.28515625" style="139" customWidth="1"/>
    <col min="6406" max="6406" width="1.140625" style="139" customWidth="1"/>
    <col min="6407" max="6407" width="2.28515625" style="139" customWidth="1"/>
    <col min="6408" max="6408" width="1.140625" style="139" customWidth="1"/>
    <col min="6409" max="6409" width="2.28515625" style="139" customWidth="1"/>
    <col min="6410" max="6410" width="3" style="139" customWidth="1"/>
    <col min="6411" max="6411" width="21.5703125" style="139" customWidth="1"/>
    <col min="6412" max="6412" width="1.7109375" style="139" customWidth="1"/>
    <col min="6413" max="6413" width="4.5703125" style="139" customWidth="1"/>
    <col min="6414" max="6414" width="5.42578125" style="139" customWidth="1"/>
    <col min="6415" max="6415" width="8.28515625" style="139" customWidth="1"/>
    <col min="6416" max="6416" width="2.28515625" style="139" customWidth="1"/>
    <col min="6417" max="6417" width="1.140625" style="139" customWidth="1"/>
    <col min="6418" max="6418" width="24" style="139" customWidth="1"/>
    <col min="6419" max="6419" width="3.5703125" style="139" customWidth="1"/>
    <col min="6420" max="6420" width="1" style="139" customWidth="1"/>
    <col min="6421" max="6421" width="11.42578125" style="139" customWidth="1"/>
    <col min="6422" max="6422" width="1.140625" style="139" customWidth="1"/>
    <col min="6423" max="6656" width="6.85546875" style="139" customWidth="1"/>
    <col min="6657" max="6660" width="1.140625" style="139" customWidth="1"/>
    <col min="6661" max="6661" width="2.28515625" style="139" customWidth="1"/>
    <col min="6662" max="6662" width="1.140625" style="139" customWidth="1"/>
    <col min="6663" max="6663" width="2.28515625" style="139" customWidth="1"/>
    <col min="6664" max="6664" width="1.140625" style="139" customWidth="1"/>
    <col min="6665" max="6665" width="2.28515625" style="139" customWidth="1"/>
    <col min="6666" max="6666" width="3" style="139" customWidth="1"/>
    <col min="6667" max="6667" width="21.5703125" style="139" customWidth="1"/>
    <col min="6668" max="6668" width="1.7109375" style="139" customWidth="1"/>
    <col min="6669" max="6669" width="4.5703125" style="139" customWidth="1"/>
    <col min="6670" max="6670" width="5.42578125" style="139" customWidth="1"/>
    <col min="6671" max="6671" width="8.28515625" style="139" customWidth="1"/>
    <col min="6672" max="6672" width="2.28515625" style="139" customWidth="1"/>
    <col min="6673" max="6673" width="1.140625" style="139" customWidth="1"/>
    <col min="6674" max="6674" width="24" style="139" customWidth="1"/>
    <col min="6675" max="6675" width="3.5703125" style="139" customWidth="1"/>
    <col min="6676" max="6676" width="1" style="139" customWidth="1"/>
    <col min="6677" max="6677" width="11.42578125" style="139" customWidth="1"/>
    <col min="6678" max="6678" width="1.140625" style="139" customWidth="1"/>
    <col min="6679" max="6912" width="6.85546875" style="139" customWidth="1"/>
    <col min="6913" max="6916" width="1.140625" style="139" customWidth="1"/>
    <col min="6917" max="6917" width="2.28515625" style="139" customWidth="1"/>
    <col min="6918" max="6918" width="1.140625" style="139" customWidth="1"/>
    <col min="6919" max="6919" width="2.28515625" style="139" customWidth="1"/>
    <col min="6920" max="6920" width="1.140625" style="139" customWidth="1"/>
    <col min="6921" max="6921" width="2.28515625" style="139" customWidth="1"/>
    <col min="6922" max="6922" width="3" style="139" customWidth="1"/>
    <col min="6923" max="6923" width="21.5703125" style="139" customWidth="1"/>
    <col min="6924" max="6924" width="1.7109375" style="139" customWidth="1"/>
    <col min="6925" max="6925" width="4.5703125" style="139" customWidth="1"/>
    <col min="6926" max="6926" width="5.42578125" style="139" customWidth="1"/>
    <col min="6927" max="6927" width="8.28515625" style="139" customWidth="1"/>
    <col min="6928" max="6928" width="2.28515625" style="139" customWidth="1"/>
    <col min="6929" max="6929" width="1.140625" style="139" customWidth="1"/>
    <col min="6930" max="6930" width="24" style="139" customWidth="1"/>
    <col min="6931" max="6931" width="3.5703125" style="139" customWidth="1"/>
    <col min="6932" max="6932" width="1" style="139" customWidth="1"/>
    <col min="6933" max="6933" width="11.42578125" style="139" customWidth="1"/>
    <col min="6934" max="6934" width="1.140625" style="139" customWidth="1"/>
    <col min="6935" max="7168" width="6.85546875" style="139" customWidth="1"/>
    <col min="7169" max="7172" width="1.140625" style="139" customWidth="1"/>
    <col min="7173" max="7173" width="2.28515625" style="139" customWidth="1"/>
    <col min="7174" max="7174" width="1.140625" style="139" customWidth="1"/>
    <col min="7175" max="7175" width="2.28515625" style="139" customWidth="1"/>
    <col min="7176" max="7176" width="1.140625" style="139" customWidth="1"/>
    <col min="7177" max="7177" width="2.28515625" style="139" customWidth="1"/>
    <col min="7178" max="7178" width="3" style="139" customWidth="1"/>
    <col min="7179" max="7179" width="21.5703125" style="139" customWidth="1"/>
    <col min="7180" max="7180" width="1.7109375" style="139" customWidth="1"/>
    <col min="7181" max="7181" width="4.5703125" style="139" customWidth="1"/>
    <col min="7182" max="7182" width="5.42578125" style="139" customWidth="1"/>
    <col min="7183" max="7183" width="8.28515625" style="139" customWidth="1"/>
    <col min="7184" max="7184" width="2.28515625" style="139" customWidth="1"/>
    <col min="7185" max="7185" width="1.140625" style="139" customWidth="1"/>
    <col min="7186" max="7186" width="24" style="139" customWidth="1"/>
    <col min="7187" max="7187" width="3.5703125" style="139" customWidth="1"/>
    <col min="7188" max="7188" width="1" style="139" customWidth="1"/>
    <col min="7189" max="7189" width="11.42578125" style="139" customWidth="1"/>
    <col min="7190" max="7190" width="1.140625" style="139" customWidth="1"/>
    <col min="7191" max="7424" width="6.85546875" style="139" customWidth="1"/>
    <col min="7425" max="7428" width="1.140625" style="139" customWidth="1"/>
    <col min="7429" max="7429" width="2.28515625" style="139" customWidth="1"/>
    <col min="7430" max="7430" width="1.140625" style="139" customWidth="1"/>
    <col min="7431" max="7431" width="2.28515625" style="139" customWidth="1"/>
    <col min="7432" max="7432" width="1.140625" style="139" customWidth="1"/>
    <col min="7433" max="7433" width="2.28515625" style="139" customWidth="1"/>
    <col min="7434" max="7434" width="3" style="139" customWidth="1"/>
    <col min="7435" max="7435" width="21.5703125" style="139" customWidth="1"/>
    <col min="7436" max="7436" width="1.7109375" style="139" customWidth="1"/>
    <col min="7437" max="7437" width="4.5703125" style="139" customWidth="1"/>
    <col min="7438" max="7438" width="5.42578125" style="139" customWidth="1"/>
    <col min="7439" max="7439" width="8.28515625" style="139" customWidth="1"/>
    <col min="7440" max="7440" width="2.28515625" style="139" customWidth="1"/>
    <col min="7441" max="7441" width="1.140625" style="139" customWidth="1"/>
    <col min="7442" max="7442" width="24" style="139" customWidth="1"/>
    <col min="7443" max="7443" width="3.5703125" style="139" customWidth="1"/>
    <col min="7444" max="7444" width="1" style="139" customWidth="1"/>
    <col min="7445" max="7445" width="11.42578125" style="139" customWidth="1"/>
    <col min="7446" max="7446" width="1.140625" style="139" customWidth="1"/>
    <col min="7447" max="7680" width="6.85546875" style="139" customWidth="1"/>
    <col min="7681" max="7684" width="1.140625" style="139" customWidth="1"/>
    <col min="7685" max="7685" width="2.28515625" style="139" customWidth="1"/>
    <col min="7686" max="7686" width="1.140625" style="139" customWidth="1"/>
    <col min="7687" max="7687" width="2.28515625" style="139" customWidth="1"/>
    <col min="7688" max="7688" width="1.140625" style="139" customWidth="1"/>
    <col min="7689" max="7689" width="2.28515625" style="139" customWidth="1"/>
    <col min="7690" max="7690" width="3" style="139" customWidth="1"/>
    <col min="7691" max="7691" width="21.5703125" style="139" customWidth="1"/>
    <col min="7692" max="7692" width="1.7109375" style="139" customWidth="1"/>
    <col min="7693" max="7693" width="4.5703125" style="139" customWidth="1"/>
    <col min="7694" max="7694" width="5.42578125" style="139" customWidth="1"/>
    <col min="7695" max="7695" width="8.28515625" style="139" customWidth="1"/>
    <col min="7696" max="7696" width="2.28515625" style="139" customWidth="1"/>
    <col min="7697" max="7697" width="1.140625" style="139" customWidth="1"/>
    <col min="7698" max="7698" width="24" style="139" customWidth="1"/>
    <col min="7699" max="7699" width="3.5703125" style="139" customWidth="1"/>
    <col min="7700" max="7700" width="1" style="139" customWidth="1"/>
    <col min="7701" max="7701" width="11.42578125" style="139" customWidth="1"/>
    <col min="7702" max="7702" width="1.140625" style="139" customWidth="1"/>
    <col min="7703" max="7936" width="6.85546875" style="139" customWidth="1"/>
    <col min="7937" max="7940" width="1.140625" style="139" customWidth="1"/>
    <col min="7941" max="7941" width="2.28515625" style="139" customWidth="1"/>
    <col min="7942" max="7942" width="1.140625" style="139" customWidth="1"/>
    <col min="7943" max="7943" width="2.28515625" style="139" customWidth="1"/>
    <col min="7944" max="7944" width="1.140625" style="139" customWidth="1"/>
    <col min="7945" max="7945" width="2.28515625" style="139" customWidth="1"/>
    <col min="7946" max="7946" width="3" style="139" customWidth="1"/>
    <col min="7947" max="7947" width="21.5703125" style="139" customWidth="1"/>
    <col min="7948" max="7948" width="1.7109375" style="139" customWidth="1"/>
    <col min="7949" max="7949" width="4.5703125" style="139" customWidth="1"/>
    <col min="7950" max="7950" width="5.42578125" style="139" customWidth="1"/>
    <col min="7951" max="7951" width="8.28515625" style="139" customWidth="1"/>
    <col min="7952" max="7952" width="2.28515625" style="139" customWidth="1"/>
    <col min="7953" max="7953" width="1.140625" style="139" customWidth="1"/>
    <col min="7954" max="7954" width="24" style="139" customWidth="1"/>
    <col min="7955" max="7955" width="3.5703125" style="139" customWidth="1"/>
    <col min="7956" max="7956" width="1" style="139" customWidth="1"/>
    <col min="7957" max="7957" width="11.42578125" style="139" customWidth="1"/>
    <col min="7958" max="7958" width="1.140625" style="139" customWidth="1"/>
    <col min="7959" max="8192" width="6.85546875" style="139" customWidth="1"/>
    <col min="8193" max="8196" width="1.140625" style="139" customWidth="1"/>
    <col min="8197" max="8197" width="2.28515625" style="139" customWidth="1"/>
    <col min="8198" max="8198" width="1.140625" style="139" customWidth="1"/>
    <col min="8199" max="8199" width="2.28515625" style="139" customWidth="1"/>
    <col min="8200" max="8200" width="1.140625" style="139" customWidth="1"/>
    <col min="8201" max="8201" width="2.28515625" style="139" customWidth="1"/>
    <col min="8202" max="8202" width="3" style="139" customWidth="1"/>
    <col min="8203" max="8203" width="21.5703125" style="139" customWidth="1"/>
    <col min="8204" max="8204" width="1.7109375" style="139" customWidth="1"/>
    <col min="8205" max="8205" width="4.5703125" style="139" customWidth="1"/>
    <col min="8206" max="8206" width="5.42578125" style="139" customWidth="1"/>
    <col min="8207" max="8207" width="8.28515625" style="139" customWidth="1"/>
    <col min="8208" max="8208" width="2.28515625" style="139" customWidth="1"/>
    <col min="8209" max="8209" width="1.140625" style="139" customWidth="1"/>
    <col min="8210" max="8210" width="24" style="139" customWidth="1"/>
    <col min="8211" max="8211" width="3.5703125" style="139" customWidth="1"/>
    <col min="8212" max="8212" width="1" style="139" customWidth="1"/>
    <col min="8213" max="8213" width="11.42578125" style="139" customWidth="1"/>
    <col min="8214" max="8214" width="1.140625" style="139" customWidth="1"/>
    <col min="8215" max="8448" width="6.85546875" style="139" customWidth="1"/>
    <col min="8449" max="8452" width="1.140625" style="139" customWidth="1"/>
    <col min="8453" max="8453" width="2.28515625" style="139" customWidth="1"/>
    <col min="8454" max="8454" width="1.140625" style="139" customWidth="1"/>
    <col min="8455" max="8455" width="2.28515625" style="139" customWidth="1"/>
    <col min="8456" max="8456" width="1.140625" style="139" customWidth="1"/>
    <col min="8457" max="8457" width="2.28515625" style="139" customWidth="1"/>
    <col min="8458" max="8458" width="3" style="139" customWidth="1"/>
    <col min="8459" max="8459" width="21.5703125" style="139" customWidth="1"/>
    <col min="8460" max="8460" width="1.7109375" style="139" customWidth="1"/>
    <col min="8461" max="8461" width="4.5703125" style="139" customWidth="1"/>
    <col min="8462" max="8462" width="5.42578125" style="139" customWidth="1"/>
    <col min="8463" max="8463" width="8.28515625" style="139" customWidth="1"/>
    <col min="8464" max="8464" width="2.28515625" style="139" customWidth="1"/>
    <col min="8465" max="8465" width="1.140625" style="139" customWidth="1"/>
    <col min="8466" max="8466" width="24" style="139" customWidth="1"/>
    <col min="8467" max="8467" width="3.5703125" style="139" customWidth="1"/>
    <col min="8468" max="8468" width="1" style="139" customWidth="1"/>
    <col min="8469" max="8469" width="11.42578125" style="139" customWidth="1"/>
    <col min="8470" max="8470" width="1.140625" style="139" customWidth="1"/>
    <col min="8471" max="8704" width="6.85546875" style="139" customWidth="1"/>
    <col min="8705" max="8708" width="1.140625" style="139" customWidth="1"/>
    <col min="8709" max="8709" width="2.28515625" style="139" customWidth="1"/>
    <col min="8710" max="8710" width="1.140625" style="139" customWidth="1"/>
    <col min="8711" max="8711" width="2.28515625" style="139" customWidth="1"/>
    <col min="8712" max="8712" width="1.140625" style="139" customWidth="1"/>
    <col min="8713" max="8713" width="2.28515625" style="139" customWidth="1"/>
    <col min="8714" max="8714" width="3" style="139" customWidth="1"/>
    <col min="8715" max="8715" width="21.5703125" style="139" customWidth="1"/>
    <col min="8716" max="8716" width="1.7109375" style="139" customWidth="1"/>
    <col min="8717" max="8717" width="4.5703125" style="139" customWidth="1"/>
    <col min="8718" max="8718" width="5.42578125" style="139" customWidth="1"/>
    <col min="8719" max="8719" width="8.28515625" style="139" customWidth="1"/>
    <col min="8720" max="8720" width="2.28515625" style="139" customWidth="1"/>
    <col min="8721" max="8721" width="1.140625" style="139" customWidth="1"/>
    <col min="8722" max="8722" width="24" style="139" customWidth="1"/>
    <col min="8723" max="8723" width="3.5703125" style="139" customWidth="1"/>
    <col min="8724" max="8724" width="1" style="139" customWidth="1"/>
    <col min="8725" max="8725" width="11.42578125" style="139" customWidth="1"/>
    <col min="8726" max="8726" width="1.140625" style="139" customWidth="1"/>
    <col min="8727" max="8960" width="6.85546875" style="139" customWidth="1"/>
    <col min="8961" max="8964" width="1.140625" style="139" customWidth="1"/>
    <col min="8965" max="8965" width="2.28515625" style="139" customWidth="1"/>
    <col min="8966" max="8966" width="1.140625" style="139" customWidth="1"/>
    <col min="8967" max="8967" width="2.28515625" style="139" customWidth="1"/>
    <col min="8968" max="8968" width="1.140625" style="139" customWidth="1"/>
    <col min="8969" max="8969" width="2.28515625" style="139" customWidth="1"/>
    <col min="8970" max="8970" width="3" style="139" customWidth="1"/>
    <col min="8971" max="8971" width="21.5703125" style="139" customWidth="1"/>
    <col min="8972" max="8972" width="1.7109375" style="139" customWidth="1"/>
    <col min="8973" max="8973" width="4.5703125" style="139" customWidth="1"/>
    <col min="8974" max="8974" width="5.42578125" style="139" customWidth="1"/>
    <col min="8975" max="8975" width="8.28515625" style="139" customWidth="1"/>
    <col min="8976" max="8976" width="2.28515625" style="139" customWidth="1"/>
    <col min="8977" max="8977" width="1.140625" style="139" customWidth="1"/>
    <col min="8978" max="8978" width="24" style="139" customWidth="1"/>
    <col min="8979" max="8979" width="3.5703125" style="139" customWidth="1"/>
    <col min="8980" max="8980" width="1" style="139" customWidth="1"/>
    <col min="8981" max="8981" width="11.42578125" style="139" customWidth="1"/>
    <col min="8982" max="8982" width="1.140625" style="139" customWidth="1"/>
    <col min="8983" max="9216" width="6.85546875" style="139" customWidth="1"/>
    <col min="9217" max="9220" width="1.140625" style="139" customWidth="1"/>
    <col min="9221" max="9221" width="2.28515625" style="139" customWidth="1"/>
    <col min="9222" max="9222" width="1.140625" style="139" customWidth="1"/>
    <col min="9223" max="9223" width="2.28515625" style="139" customWidth="1"/>
    <col min="9224" max="9224" width="1.140625" style="139" customWidth="1"/>
    <col min="9225" max="9225" width="2.28515625" style="139" customWidth="1"/>
    <col min="9226" max="9226" width="3" style="139" customWidth="1"/>
    <col min="9227" max="9227" width="21.5703125" style="139" customWidth="1"/>
    <col min="9228" max="9228" width="1.7109375" style="139" customWidth="1"/>
    <col min="9229" max="9229" width="4.5703125" style="139" customWidth="1"/>
    <col min="9230" max="9230" width="5.42578125" style="139" customWidth="1"/>
    <col min="9231" max="9231" width="8.28515625" style="139" customWidth="1"/>
    <col min="9232" max="9232" width="2.28515625" style="139" customWidth="1"/>
    <col min="9233" max="9233" width="1.140625" style="139" customWidth="1"/>
    <col min="9234" max="9234" width="24" style="139" customWidth="1"/>
    <col min="9235" max="9235" width="3.5703125" style="139" customWidth="1"/>
    <col min="9236" max="9236" width="1" style="139" customWidth="1"/>
    <col min="9237" max="9237" width="11.42578125" style="139" customWidth="1"/>
    <col min="9238" max="9238" width="1.140625" style="139" customWidth="1"/>
    <col min="9239" max="9472" width="6.85546875" style="139" customWidth="1"/>
    <col min="9473" max="9476" width="1.140625" style="139" customWidth="1"/>
    <col min="9477" max="9477" width="2.28515625" style="139" customWidth="1"/>
    <col min="9478" max="9478" width="1.140625" style="139" customWidth="1"/>
    <col min="9479" max="9479" width="2.28515625" style="139" customWidth="1"/>
    <col min="9480" max="9480" width="1.140625" style="139" customWidth="1"/>
    <col min="9481" max="9481" width="2.28515625" style="139" customWidth="1"/>
    <col min="9482" max="9482" width="3" style="139" customWidth="1"/>
    <col min="9483" max="9483" width="21.5703125" style="139" customWidth="1"/>
    <col min="9484" max="9484" width="1.7109375" style="139" customWidth="1"/>
    <col min="9485" max="9485" width="4.5703125" style="139" customWidth="1"/>
    <col min="9486" max="9486" width="5.42578125" style="139" customWidth="1"/>
    <col min="9487" max="9487" width="8.28515625" style="139" customWidth="1"/>
    <col min="9488" max="9488" width="2.28515625" style="139" customWidth="1"/>
    <col min="9489" max="9489" width="1.140625" style="139" customWidth="1"/>
    <col min="9490" max="9490" width="24" style="139" customWidth="1"/>
    <col min="9491" max="9491" width="3.5703125" style="139" customWidth="1"/>
    <col min="9492" max="9492" width="1" style="139" customWidth="1"/>
    <col min="9493" max="9493" width="11.42578125" style="139" customWidth="1"/>
    <col min="9494" max="9494" width="1.140625" style="139" customWidth="1"/>
    <col min="9495" max="9728" width="6.85546875" style="139" customWidth="1"/>
    <col min="9729" max="9732" width="1.140625" style="139" customWidth="1"/>
    <col min="9733" max="9733" width="2.28515625" style="139" customWidth="1"/>
    <col min="9734" max="9734" width="1.140625" style="139" customWidth="1"/>
    <col min="9735" max="9735" width="2.28515625" style="139" customWidth="1"/>
    <col min="9736" max="9736" width="1.140625" style="139" customWidth="1"/>
    <col min="9737" max="9737" width="2.28515625" style="139" customWidth="1"/>
    <col min="9738" max="9738" width="3" style="139" customWidth="1"/>
    <col min="9739" max="9739" width="21.5703125" style="139" customWidth="1"/>
    <col min="9740" max="9740" width="1.7109375" style="139" customWidth="1"/>
    <col min="9741" max="9741" width="4.5703125" style="139" customWidth="1"/>
    <col min="9742" max="9742" width="5.42578125" style="139" customWidth="1"/>
    <col min="9743" max="9743" width="8.28515625" style="139" customWidth="1"/>
    <col min="9744" max="9744" width="2.28515625" style="139" customWidth="1"/>
    <col min="9745" max="9745" width="1.140625" style="139" customWidth="1"/>
    <col min="9746" max="9746" width="24" style="139" customWidth="1"/>
    <col min="9747" max="9747" width="3.5703125" style="139" customWidth="1"/>
    <col min="9748" max="9748" width="1" style="139" customWidth="1"/>
    <col min="9749" max="9749" width="11.42578125" style="139" customWidth="1"/>
    <col min="9750" max="9750" width="1.140625" style="139" customWidth="1"/>
    <col min="9751" max="9984" width="6.85546875" style="139" customWidth="1"/>
    <col min="9985" max="9988" width="1.140625" style="139" customWidth="1"/>
    <col min="9989" max="9989" width="2.28515625" style="139" customWidth="1"/>
    <col min="9990" max="9990" width="1.140625" style="139" customWidth="1"/>
    <col min="9991" max="9991" width="2.28515625" style="139" customWidth="1"/>
    <col min="9992" max="9992" width="1.140625" style="139" customWidth="1"/>
    <col min="9993" max="9993" width="2.28515625" style="139" customWidth="1"/>
    <col min="9994" max="9994" width="3" style="139" customWidth="1"/>
    <col min="9995" max="9995" width="21.5703125" style="139" customWidth="1"/>
    <col min="9996" max="9996" width="1.7109375" style="139" customWidth="1"/>
    <col min="9997" max="9997" width="4.5703125" style="139" customWidth="1"/>
    <col min="9998" max="9998" width="5.42578125" style="139" customWidth="1"/>
    <col min="9999" max="9999" width="8.28515625" style="139" customWidth="1"/>
    <col min="10000" max="10000" width="2.28515625" style="139" customWidth="1"/>
    <col min="10001" max="10001" width="1.140625" style="139" customWidth="1"/>
    <col min="10002" max="10002" width="24" style="139" customWidth="1"/>
    <col min="10003" max="10003" width="3.5703125" style="139" customWidth="1"/>
    <col min="10004" max="10004" width="1" style="139" customWidth="1"/>
    <col min="10005" max="10005" width="11.42578125" style="139" customWidth="1"/>
    <col min="10006" max="10006" width="1.140625" style="139" customWidth="1"/>
    <col min="10007" max="10240" width="6.85546875" style="139" customWidth="1"/>
    <col min="10241" max="10244" width="1.140625" style="139" customWidth="1"/>
    <col min="10245" max="10245" width="2.28515625" style="139" customWidth="1"/>
    <col min="10246" max="10246" width="1.140625" style="139" customWidth="1"/>
    <col min="10247" max="10247" width="2.28515625" style="139" customWidth="1"/>
    <col min="10248" max="10248" width="1.140625" style="139" customWidth="1"/>
    <col min="10249" max="10249" width="2.28515625" style="139" customWidth="1"/>
    <col min="10250" max="10250" width="3" style="139" customWidth="1"/>
    <col min="10251" max="10251" width="21.5703125" style="139" customWidth="1"/>
    <col min="10252" max="10252" width="1.7109375" style="139" customWidth="1"/>
    <col min="10253" max="10253" width="4.5703125" style="139" customWidth="1"/>
    <col min="10254" max="10254" width="5.42578125" style="139" customWidth="1"/>
    <col min="10255" max="10255" width="8.28515625" style="139" customWidth="1"/>
    <col min="10256" max="10256" width="2.28515625" style="139" customWidth="1"/>
    <col min="10257" max="10257" width="1.140625" style="139" customWidth="1"/>
    <col min="10258" max="10258" width="24" style="139" customWidth="1"/>
    <col min="10259" max="10259" width="3.5703125" style="139" customWidth="1"/>
    <col min="10260" max="10260" width="1" style="139" customWidth="1"/>
    <col min="10261" max="10261" width="11.42578125" style="139" customWidth="1"/>
    <col min="10262" max="10262" width="1.140625" style="139" customWidth="1"/>
    <col min="10263" max="10496" width="6.85546875" style="139" customWidth="1"/>
    <col min="10497" max="10500" width="1.140625" style="139" customWidth="1"/>
    <col min="10501" max="10501" width="2.28515625" style="139" customWidth="1"/>
    <col min="10502" max="10502" width="1.140625" style="139" customWidth="1"/>
    <col min="10503" max="10503" width="2.28515625" style="139" customWidth="1"/>
    <col min="10504" max="10504" width="1.140625" style="139" customWidth="1"/>
    <col min="10505" max="10505" width="2.28515625" style="139" customWidth="1"/>
    <col min="10506" max="10506" width="3" style="139" customWidth="1"/>
    <col min="10507" max="10507" width="21.5703125" style="139" customWidth="1"/>
    <col min="10508" max="10508" width="1.7109375" style="139" customWidth="1"/>
    <col min="10509" max="10509" width="4.5703125" style="139" customWidth="1"/>
    <col min="10510" max="10510" width="5.42578125" style="139" customWidth="1"/>
    <col min="10511" max="10511" width="8.28515625" style="139" customWidth="1"/>
    <col min="10512" max="10512" width="2.28515625" style="139" customWidth="1"/>
    <col min="10513" max="10513" width="1.140625" style="139" customWidth="1"/>
    <col min="10514" max="10514" width="24" style="139" customWidth="1"/>
    <col min="10515" max="10515" width="3.5703125" style="139" customWidth="1"/>
    <col min="10516" max="10516" width="1" style="139" customWidth="1"/>
    <col min="10517" max="10517" width="11.42578125" style="139" customWidth="1"/>
    <col min="10518" max="10518" width="1.140625" style="139" customWidth="1"/>
    <col min="10519" max="10752" width="6.85546875" style="139" customWidth="1"/>
    <col min="10753" max="10756" width="1.140625" style="139" customWidth="1"/>
    <col min="10757" max="10757" width="2.28515625" style="139" customWidth="1"/>
    <col min="10758" max="10758" width="1.140625" style="139" customWidth="1"/>
    <col min="10759" max="10759" width="2.28515625" style="139" customWidth="1"/>
    <col min="10760" max="10760" width="1.140625" style="139" customWidth="1"/>
    <col min="10761" max="10761" width="2.28515625" style="139" customWidth="1"/>
    <col min="10762" max="10762" width="3" style="139" customWidth="1"/>
    <col min="10763" max="10763" width="21.5703125" style="139" customWidth="1"/>
    <col min="10764" max="10764" width="1.7109375" style="139" customWidth="1"/>
    <col min="10765" max="10765" width="4.5703125" style="139" customWidth="1"/>
    <col min="10766" max="10766" width="5.42578125" style="139" customWidth="1"/>
    <col min="10767" max="10767" width="8.28515625" style="139" customWidth="1"/>
    <col min="10768" max="10768" width="2.28515625" style="139" customWidth="1"/>
    <col min="10769" max="10769" width="1.140625" style="139" customWidth="1"/>
    <col min="10770" max="10770" width="24" style="139" customWidth="1"/>
    <col min="10771" max="10771" width="3.5703125" style="139" customWidth="1"/>
    <col min="10772" max="10772" width="1" style="139" customWidth="1"/>
    <col min="10773" max="10773" width="11.42578125" style="139" customWidth="1"/>
    <col min="10774" max="10774" width="1.140625" style="139" customWidth="1"/>
    <col min="10775" max="11008" width="6.85546875" style="139" customWidth="1"/>
    <col min="11009" max="11012" width="1.140625" style="139" customWidth="1"/>
    <col min="11013" max="11013" width="2.28515625" style="139" customWidth="1"/>
    <col min="11014" max="11014" width="1.140625" style="139" customWidth="1"/>
    <col min="11015" max="11015" width="2.28515625" style="139" customWidth="1"/>
    <col min="11016" max="11016" width="1.140625" style="139" customWidth="1"/>
    <col min="11017" max="11017" width="2.28515625" style="139" customWidth="1"/>
    <col min="11018" max="11018" width="3" style="139" customWidth="1"/>
    <col min="11019" max="11019" width="21.5703125" style="139" customWidth="1"/>
    <col min="11020" max="11020" width="1.7109375" style="139" customWidth="1"/>
    <col min="11021" max="11021" width="4.5703125" style="139" customWidth="1"/>
    <col min="11022" max="11022" width="5.42578125" style="139" customWidth="1"/>
    <col min="11023" max="11023" width="8.28515625" style="139" customWidth="1"/>
    <col min="11024" max="11024" width="2.28515625" style="139" customWidth="1"/>
    <col min="11025" max="11025" width="1.140625" style="139" customWidth="1"/>
    <col min="11026" max="11026" width="24" style="139" customWidth="1"/>
    <col min="11027" max="11027" width="3.5703125" style="139" customWidth="1"/>
    <col min="11028" max="11028" width="1" style="139" customWidth="1"/>
    <col min="11029" max="11029" width="11.42578125" style="139" customWidth="1"/>
    <col min="11030" max="11030" width="1.140625" style="139" customWidth="1"/>
    <col min="11031" max="11264" width="6.85546875" style="139" customWidth="1"/>
    <col min="11265" max="11268" width="1.140625" style="139" customWidth="1"/>
    <col min="11269" max="11269" width="2.28515625" style="139" customWidth="1"/>
    <col min="11270" max="11270" width="1.140625" style="139" customWidth="1"/>
    <col min="11271" max="11271" width="2.28515625" style="139" customWidth="1"/>
    <col min="11272" max="11272" width="1.140625" style="139" customWidth="1"/>
    <col min="11273" max="11273" width="2.28515625" style="139" customWidth="1"/>
    <col min="11274" max="11274" width="3" style="139" customWidth="1"/>
    <col min="11275" max="11275" width="21.5703125" style="139" customWidth="1"/>
    <col min="11276" max="11276" width="1.7109375" style="139" customWidth="1"/>
    <col min="11277" max="11277" width="4.5703125" style="139" customWidth="1"/>
    <col min="11278" max="11278" width="5.42578125" style="139" customWidth="1"/>
    <col min="11279" max="11279" width="8.28515625" style="139" customWidth="1"/>
    <col min="11280" max="11280" width="2.28515625" style="139" customWidth="1"/>
    <col min="11281" max="11281" width="1.140625" style="139" customWidth="1"/>
    <col min="11282" max="11282" width="24" style="139" customWidth="1"/>
    <col min="11283" max="11283" width="3.5703125" style="139" customWidth="1"/>
    <col min="11284" max="11284" width="1" style="139" customWidth="1"/>
    <col min="11285" max="11285" width="11.42578125" style="139" customWidth="1"/>
    <col min="11286" max="11286" width="1.140625" style="139" customWidth="1"/>
    <col min="11287" max="11520" width="6.85546875" style="139" customWidth="1"/>
    <col min="11521" max="11524" width="1.140625" style="139" customWidth="1"/>
    <col min="11525" max="11525" width="2.28515625" style="139" customWidth="1"/>
    <col min="11526" max="11526" width="1.140625" style="139" customWidth="1"/>
    <col min="11527" max="11527" width="2.28515625" style="139" customWidth="1"/>
    <col min="11528" max="11528" width="1.140625" style="139" customWidth="1"/>
    <col min="11529" max="11529" width="2.28515625" style="139" customWidth="1"/>
    <col min="11530" max="11530" width="3" style="139" customWidth="1"/>
    <col min="11531" max="11531" width="21.5703125" style="139" customWidth="1"/>
    <col min="11532" max="11532" width="1.7109375" style="139" customWidth="1"/>
    <col min="11533" max="11533" width="4.5703125" style="139" customWidth="1"/>
    <col min="11534" max="11534" width="5.42578125" style="139" customWidth="1"/>
    <col min="11535" max="11535" width="8.28515625" style="139" customWidth="1"/>
    <col min="11536" max="11536" width="2.28515625" style="139" customWidth="1"/>
    <col min="11537" max="11537" width="1.140625" style="139" customWidth="1"/>
    <col min="11538" max="11538" width="24" style="139" customWidth="1"/>
    <col min="11539" max="11539" width="3.5703125" style="139" customWidth="1"/>
    <col min="11540" max="11540" width="1" style="139" customWidth="1"/>
    <col min="11541" max="11541" width="11.42578125" style="139" customWidth="1"/>
    <col min="11542" max="11542" width="1.140625" style="139" customWidth="1"/>
    <col min="11543" max="11776" width="6.85546875" style="139" customWidth="1"/>
    <col min="11777" max="11780" width="1.140625" style="139" customWidth="1"/>
    <col min="11781" max="11781" width="2.28515625" style="139" customWidth="1"/>
    <col min="11782" max="11782" width="1.140625" style="139" customWidth="1"/>
    <col min="11783" max="11783" width="2.28515625" style="139" customWidth="1"/>
    <col min="11784" max="11784" width="1.140625" style="139" customWidth="1"/>
    <col min="11785" max="11785" width="2.28515625" style="139" customWidth="1"/>
    <col min="11786" max="11786" width="3" style="139" customWidth="1"/>
    <col min="11787" max="11787" width="21.5703125" style="139" customWidth="1"/>
    <col min="11788" max="11788" width="1.7109375" style="139" customWidth="1"/>
    <col min="11789" max="11789" width="4.5703125" style="139" customWidth="1"/>
    <col min="11790" max="11790" width="5.42578125" style="139" customWidth="1"/>
    <col min="11791" max="11791" width="8.28515625" style="139" customWidth="1"/>
    <col min="11792" max="11792" width="2.28515625" style="139" customWidth="1"/>
    <col min="11793" max="11793" width="1.140625" style="139" customWidth="1"/>
    <col min="11794" max="11794" width="24" style="139" customWidth="1"/>
    <col min="11795" max="11795" width="3.5703125" style="139" customWidth="1"/>
    <col min="11796" max="11796" width="1" style="139" customWidth="1"/>
    <col min="11797" max="11797" width="11.42578125" style="139" customWidth="1"/>
    <col min="11798" max="11798" width="1.140625" style="139" customWidth="1"/>
    <col min="11799" max="12032" width="6.85546875" style="139" customWidth="1"/>
    <col min="12033" max="12036" width="1.140625" style="139" customWidth="1"/>
    <col min="12037" max="12037" width="2.28515625" style="139" customWidth="1"/>
    <col min="12038" max="12038" width="1.140625" style="139" customWidth="1"/>
    <col min="12039" max="12039" width="2.28515625" style="139" customWidth="1"/>
    <col min="12040" max="12040" width="1.140625" style="139" customWidth="1"/>
    <col min="12041" max="12041" width="2.28515625" style="139" customWidth="1"/>
    <col min="12042" max="12042" width="3" style="139" customWidth="1"/>
    <col min="12043" max="12043" width="21.5703125" style="139" customWidth="1"/>
    <col min="12044" max="12044" width="1.7109375" style="139" customWidth="1"/>
    <col min="12045" max="12045" width="4.5703125" style="139" customWidth="1"/>
    <col min="12046" max="12046" width="5.42578125" style="139" customWidth="1"/>
    <col min="12047" max="12047" width="8.28515625" style="139" customWidth="1"/>
    <col min="12048" max="12048" width="2.28515625" style="139" customWidth="1"/>
    <col min="12049" max="12049" width="1.140625" style="139" customWidth="1"/>
    <col min="12050" max="12050" width="24" style="139" customWidth="1"/>
    <col min="12051" max="12051" width="3.5703125" style="139" customWidth="1"/>
    <col min="12052" max="12052" width="1" style="139" customWidth="1"/>
    <col min="12053" max="12053" width="11.42578125" style="139" customWidth="1"/>
    <col min="12054" max="12054" width="1.140625" style="139" customWidth="1"/>
    <col min="12055" max="12288" width="6.85546875" style="139" customWidth="1"/>
    <col min="12289" max="12292" width="1.140625" style="139" customWidth="1"/>
    <col min="12293" max="12293" width="2.28515625" style="139" customWidth="1"/>
    <col min="12294" max="12294" width="1.140625" style="139" customWidth="1"/>
    <col min="12295" max="12295" width="2.28515625" style="139" customWidth="1"/>
    <col min="12296" max="12296" width="1.140625" style="139" customWidth="1"/>
    <col min="12297" max="12297" width="2.28515625" style="139" customWidth="1"/>
    <col min="12298" max="12298" width="3" style="139" customWidth="1"/>
    <col min="12299" max="12299" width="21.5703125" style="139" customWidth="1"/>
    <col min="12300" max="12300" width="1.7109375" style="139" customWidth="1"/>
    <col min="12301" max="12301" width="4.5703125" style="139" customWidth="1"/>
    <col min="12302" max="12302" width="5.42578125" style="139" customWidth="1"/>
    <col min="12303" max="12303" width="8.28515625" style="139" customWidth="1"/>
    <col min="12304" max="12304" width="2.28515625" style="139" customWidth="1"/>
    <col min="12305" max="12305" width="1.140625" style="139" customWidth="1"/>
    <col min="12306" max="12306" width="24" style="139" customWidth="1"/>
    <col min="12307" max="12307" width="3.5703125" style="139" customWidth="1"/>
    <col min="12308" max="12308" width="1" style="139" customWidth="1"/>
    <col min="12309" max="12309" width="11.42578125" style="139" customWidth="1"/>
    <col min="12310" max="12310" width="1.140625" style="139" customWidth="1"/>
    <col min="12311" max="12544" width="6.85546875" style="139" customWidth="1"/>
    <col min="12545" max="12548" width="1.140625" style="139" customWidth="1"/>
    <col min="12549" max="12549" width="2.28515625" style="139" customWidth="1"/>
    <col min="12550" max="12550" width="1.140625" style="139" customWidth="1"/>
    <col min="12551" max="12551" width="2.28515625" style="139" customWidth="1"/>
    <col min="12552" max="12552" width="1.140625" style="139" customWidth="1"/>
    <col min="12553" max="12553" width="2.28515625" style="139" customWidth="1"/>
    <col min="12554" max="12554" width="3" style="139" customWidth="1"/>
    <col min="12555" max="12555" width="21.5703125" style="139" customWidth="1"/>
    <col min="12556" max="12556" width="1.7109375" style="139" customWidth="1"/>
    <col min="12557" max="12557" width="4.5703125" style="139" customWidth="1"/>
    <col min="12558" max="12558" width="5.42578125" style="139" customWidth="1"/>
    <col min="12559" max="12559" width="8.28515625" style="139" customWidth="1"/>
    <col min="12560" max="12560" width="2.28515625" style="139" customWidth="1"/>
    <col min="12561" max="12561" width="1.140625" style="139" customWidth="1"/>
    <col min="12562" max="12562" width="24" style="139" customWidth="1"/>
    <col min="12563" max="12563" width="3.5703125" style="139" customWidth="1"/>
    <col min="12564" max="12564" width="1" style="139" customWidth="1"/>
    <col min="12565" max="12565" width="11.42578125" style="139" customWidth="1"/>
    <col min="12566" max="12566" width="1.140625" style="139" customWidth="1"/>
    <col min="12567" max="12800" width="6.85546875" style="139" customWidth="1"/>
    <col min="12801" max="12804" width="1.140625" style="139" customWidth="1"/>
    <col min="12805" max="12805" width="2.28515625" style="139" customWidth="1"/>
    <col min="12806" max="12806" width="1.140625" style="139" customWidth="1"/>
    <col min="12807" max="12807" width="2.28515625" style="139" customWidth="1"/>
    <col min="12808" max="12808" width="1.140625" style="139" customWidth="1"/>
    <col min="12809" max="12809" width="2.28515625" style="139" customWidth="1"/>
    <col min="12810" max="12810" width="3" style="139" customWidth="1"/>
    <col min="12811" max="12811" width="21.5703125" style="139" customWidth="1"/>
    <col min="12812" max="12812" width="1.7109375" style="139" customWidth="1"/>
    <col min="12813" max="12813" width="4.5703125" style="139" customWidth="1"/>
    <col min="12814" max="12814" width="5.42578125" style="139" customWidth="1"/>
    <col min="12815" max="12815" width="8.28515625" style="139" customWidth="1"/>
    <col min="12816" max="12816" width="2.28515625" style="139" customWidth="1"/>
    <col min="12817" max="12817" width="1.140625" style="139" customWidth="1"/>
    <col min="12818" max="12818" width="24" style="139" customWidth="1"/>
    <col min="12819" max="12819" width="3.5703125" style="139" customWidth="1"/>
    <col min="12820" max="12820" width="1" style="139" customWidth="1"/>
    <col min="12821" max="12821" width="11.42578125" style="139" customWidth="1"/>
    <col min="12822" max="12822" width="1.140625" style="139" customWidth="1"/>
    <col min="12823" max="13056" width="6.85546875" style="139" customWidth="1"/>
    <col min="13057" max="13060" width="1.140625" style="139" customWidth="1"/>
    <col min="13061" max="13061" width="2.28515625" style="139" customWidth="1"/>
    <col min="13062" max="13062" width="1.140625" style="139" customWidth="1"/>
    <col min="13063" max="13063" width="2.28515625" style="139" customWidth="1"/>
    <col min="13064" max="13064" width="1.140625" style="139" customWidth="1"/>
    <col min="13065" max="13065" width="2.28515625" style="139" customWidth="1"/>
    <col min="13066" max="13066" width="3" style="139" customWidth="1"/>
    <col min="13067" max="13067" width="21.5703125" style="139" customWidth="1"/>
    <col min="13068" max="13068" width="1.7109375" style="139" customWidth="1"/>
    <col min="13069" max="13069" width="4.5703125" style="139" customWidth="1"/>
    <col min="13070" max="13070" width="5.42578125" style="139" customWidth="1"/>
    <col min="13071" max="13071" width="8.28515625" style="139" customWidth="1"/>
    <col min="13072" max="13072" width="2.28515625" style="139" customWidth="1"/>
    <col min="13073" max="13073" width="1.140625" style="139" customWidth="1"/>
    <col min="13074" max="13074" width="24" style="139" customWidth="1"/>
    <col min="13075" max="13075" width="3.5703125" style="139" customWidth="1"/>
    <col min="13076" max="13076" width="1" style="139" customWidth="1"/>
    <col min="13077" max="13077" width="11.42578125" style="139" customWidth="1"/>
    <col min="13078" max="13078" width="1.140625" style="139" customWidth="1"/>
    <col min="13079" max="13312" width="6.85546875" style="139" customWidth="1"/>
    <col min="13313" max="13316" width="1.140625" style="139" customWidth="1"/>
    <col min="13317" max="13317" width="2.28515625" style="139" customWidth="1"/>
    <col min="13318" max="13318" width="1.140625" style="139" customWidth="1"/>
    <col min="13319" max="13319" width="2.28515625" style="139" customWidth="1"/>
    <col min="13320" max="13320" width="1.140625" style="139" customWidth="1"/>
    <col min="13321" max="13321" width="2.28515625" style="139" customWidth="1"/>
    <col min="13322" max="13322" width="3" style="139" customWidth="1"/>
    <col min="13323" max="13323" width="21.5703125" style="139" customWidth="1"/>
    <col min="13324" max="13324" width="1.7109375" style="139" customWidth="1"/>
    <col min="13325" max="13325" width="4.5703125" style="139" customWidth="1"/>
    <col min="13326" max="13326" width="5.42578125" style="139" customWidth="1"/>
    <col min="13327" max="13327" width="8.28515625" style="139" customWidth="1"/>
    <col min="13328" max="13328" width="2.28515625" style="139" customWidth="1"/>
    <col min="13329" max="13329" width="1.140625" style="139" customWidth="1"/>
    <col min="13330" max="13330" width="24" style="139" customWidth="1"/>
    <col min="13331" max="13331" width="3.5703125" style="139" customWidth="1"/>
    <col min="13332" max="13332" width="1" style="139" customWidth="1"/>
    <col min="13333" max="13333" width="11.42578125" style="139" customWidth="1"/>
    <col min="13334" max="13334" width="1.140625" style="139" customWidth="1"/>
    <col min="13335" max="13568" width="6.85546875" style="139" customWidth="1"/>
    <col min="13569" max="13572" width="1.140625" style="139" customWidth="1"/>
    <col min="13573" max="13573" width="2.28515625" style="139" customWidth="1"/>
    <col min="13574" max="13574" width="1.140625" style="139" customWidth="1"/>
    <col min="13575" max="13575" width="2.28515625" style="139" customWidth="1"/>
    <col min="13576" max="13576" width="1.140625" style="139" customWidth="1"/>
    <col min="13577" max="13577" width="2.28515625" style="139" customWidth="1"/>
    <col min="13578" max="13578" width="3" style="139" customWidth="1"/>
    <col min="13579" max="13579" width="21.5703125" style="139" customWidth="1"/>
    <col min="13580" max="13580" width="1.7109375" style="139" customWidth="1"/>
    <col min="13581" max="13581" width="4.5703125" style="139" customWidth="1"/>
    <col min="13582" max="13582" width="5.42578125" style="139" customWidth="1"/>
    <col min="13583" max="13583" width="8.28515625" style="139" customWidth="1"/>
    <col min="13584" max="13584" width="2.28515625" style="139" customWidth="1"/>
    <col min="13585" max="13585" width="1.140625" style="139" customWidth="1"/>
    <col min="13586" max="13586" width="24" style="139" customWidth="1"/>
    <col min="13587" max="13587" width="3.5703125" style="139" customWidth="1"/>
    <col min="13588" max="13588" width="1" style="139" customWidth="1"/>
    <col min="13589" max="13589" width="11.42578125" style="139" customWidth="1"/>
    <col min="13590" max="13590" width="1.140625" style="139" customWidth="1"/>
    <col min="13591" max="13824" width="6.85546875" style="139" customWidth="1"/>
    <col min="13825" max="13828" width="1.140625" style="139" customWidth="1"/>
    <col min="13829" max="13829" width="2.28515625" style="139" customWidth="1"/>
    <col min="13830" max="13830" width="1.140625" style="139" customWidth="1"/>
    <col min="13831" max="13831" width="2.28515625" style="139" customWidth="1"/>
    <col min="13832" max="13832" width="1.140625" style="139" customWidth="1"/>
    <col min="13833" max="13833" width="2.28515625" style="139" customWidth="1"/>
    <col min="13834" max="13834" width="3" style="139" customWidth="1"/>
    <col min="13835" max="13835" width="21.5703125" style="139" customWidth="1"/>
    <col min="13836" max="13836" width="1.7109375" style="139" customWidth="1"/>
    <col min="13837" max="13837" width="4.5703125" style="139" customWidth="1"/>
    <col min="13838" max="13838" width="5.42578125" style="139" customWidth="1"/>
    <col min="13839" max="13839" width="8.28515625" style="139" customWidth="1"/>
    <col min="13840" max="13840" width="2.28515625" style="139" customWidth="1"/>
    <col min="13841" max="13841" width="1.140625" style="139" customWidth="1"/>
    <col min="13842" max="13842" width="24" style="139" customWidth="1"/>
    <col min="13843" max="13843" width="3.5703125" style="139" customWidth="1"/>
    <col min="13844" max="13844" width="1" style="139" customWidth="1"/>
    <col min="13845" max="13845" width="11.42578125" style="139" customWidth="1"/>
    <col min="13846" max="13846" width="1.140625" style="139" customWidth="1"/>
    <col min="13847" max="14080" width="6.85546875" style="139" customWidth="1"/>
    <col min="14081" max="14084" width="1.140625" style="139" customWidth="1"/>
    <col min="14085" max="14085" width="2.28515625" style="139" customWidth="1"/>
    <col min="14086" max="14086" width="1.140625" style="139" customWidth="1"/>
    <col min="14087" max="14087" width="2.28515625" style="139" customWidth="1"/>
    <col min="14088" max="14088" width="1.140625" style="139" customWidth="1"/>
    <col min="14089" max="14089" width="2.28515625" style="139" customWidth="1"/>
    <col min="14090" max="14090" width="3" style="139" customWidth="1"/>
    <col min="14091" max="14091" width="21.5703125" style="139" customWidth="1"/>
    <col min="14092" max="14092" width="1.7109375" style="139" customWidth="1"/>
    <col min="14093" max="14093" width="4.5703125" style="139" customWidth="1"/>
    <col min="14094" max="14094" width="5.42578125" style="139" customWidth="1"/>
    <col min="14095" max="14095" width="8.28515625" style="139" customWidth="1"/>
    <col min="14096" max="14096" width="2.28515625" style="139" customWidth="1"/>
    <col min="14097" max="14097" width="1.140625" style="139" customWidth="1"/>
    <col min="14098" max="14098" width="24" style="139" customWidth="1"/>
    <col min="14099" max="14099" width="3.5703125" style="139" customWidth="1"/>
    <col min="14100" max="14100" width="1" style="139" customWidth="1"/>
    <col min="14101" max="14101" width="11.42578125" style="139" customWidth="1"/>
    <col min="14102" max="14102" width="1.140625" style="139" customWidth="1"/>
    <col min="14103" max="14336" width="6.85546875" style="139" customWidth="1"/>
    <col min="14337" max="14340" width="1.140625" style="139" customWidth="1"/>
    <col min="14341" max="14341" width="2.28515625" style="139" customWidth="1"/>
    <col min="14342" max="14342" width="1.140625" style="139" customWidth="1"/>
    <col min="14343" max="14343" width="2.28515625" style="139" customWidth="1"/>
    <col min="14344" max="14344" width="1.140625" style="139" customWidth="1"/>
    <col min="14345" max="14345" width="2.28515625" style="139" customWidth="1"/>
    <col min="14346" max="14346" width="3" style="139" customWidth="1"/>
    <col min="14347" max="14347" width="21.5703125" style="139" customWidth="1"/>
    <col min="14348" max="14348" width="1.7109375" style="139" customWidth="1"/>
    <col min="14349" max="14349" width="4.5703125" style="139" customWidth="1"/>
    <col min="14350" max="14350" width="5.42578125" style="139" customWidth="1"/>
    <col min="14351" max="14351" width="8.28515625" style="139" customWidth="1"/>
    <col min="14352" max="14352" width="2.28515625" style="139" customWidth="1"/>
    <col min="14353" max="14353" width="1.140625" style="139" customWidth="1"/>
    <col min="14354" max="14354" width="24" style="139" customWidth="1"/>
    <col min="14355" max="14355" width="3.5703125" style="139" customWidth="1"/>
    <col min="14356" max="14356" width="1" style="139" customWidth="1"/>
    <col min="14357" max="14357" width="11.42578125" style="139" customWidth="1"/>
    <col min="14358" max="14358" width="1.140625" style="139" customWidth="1"/>
    <col min="14359" max="14592" width="6.85546875" style="139" customWidth="1"/>
    <col min="14593" max="14596" width="1.140625" style="139" customWidth="1"/>
    <col min="14597" max="14597" width="2.28515625" style="139" customWidth="1"/>
    <col min="14598" max="14598" width="1.140625" style="139" customWidth="1"/>
    <col min="14599" max="14599" width="2.28515625" style="139" customWidth="1"/>
    <col min="14600" max="14600" width="1.140625" style="139" customWidth="1"/>
    <col min="14601" max="14601" width="2.28515625" style="139" customWidth="1"/>
    <col min="14602" max="14602" width="3" style="139" customWidth="1"/>
    <col min="14603" max="14603" width="21.5703125" style="139" customWidth="1"/>
    <col min="14604" max="14604" width="1.7109375" style="139" customWidth="1"/>
    <col min="14605" max="14605" width="4.5703125" style="139" customWidth="1"/>
    <col min="14606" max="14606" width="5.42578125" style="139" customWidth="1"/>
    <col min="14607" max="14607" width="8.28515625" style="139" customWidth="1"/>
    <col min="14608" max="14608" width="2.28515625" style="139" customWidth="1"/>
    <col min="14609" max="14609" width="1.140625" style="139" customWidth="1"/>
    <col min="14610" max="14610" width="24" style="139" customWidth="1"/>
    <col min="14611" max="14611" width="3.5703125" style="139" customWidth="1"/>
    <col min="14612" max="14612" width="1" style="139" customWidth="1"/>
    <col min="14613" max="14613" width="11.42578125" style="139" customWidth="1"/>
    <col min="14614" max="14614" width="1.140625" style="139" customWidth="1"/>
    <col min="14615" max="14848" width="6.85546875" style="139" customWidth="1"/>
    <col min="14849" max="14852" width="1.140625" style="139" customWidth="1"/>
    <col min="14853" max="14853" width="2.28515625" style="139" customWidth="1"/>
    <col min="14854" max="14854" width="1.140625" style="139" customWidth="1"/>
    <col min="14855" max="14855" width="2.28515625" style="139" customWidth="1"/>
    <col min="14856" max="14856" width="1.140625" style="139" customWidth="1"/>
    <col min="14857" max="14857" width="2.28515625" style="139" customWidth="1"/>
    <col min="14858" max="14858" width="3" style="139" customWidth="1"/>
    <col min="14859" max="14859" width="21.5703125" style="139" customWidth="1"/>
    <col min="14860" max="14860" width="1.7109375" style="139" customWidth="1"/>
    <col min="14861" max="14861" width="4.5703125" style="139" customWidth="1"/>
    <col min="14862" max="14862" width="5.42578125" style="139" customWidth="1"/>
    <col min="14863" max="14863" width="8.28515625" style="139" customWidth="1"/>
    <col min="14864" max="14864" width="2.28515625" style="139" customWidth="1"/>
    <col min="14865" max="14865" width="1.140625" style="139" customWidth="1"/>
    <col min="14866" max="14866" width="24" style="139" customWidth="1"/>
    <col min="14867" max="14867" width="3.5703125" style="139" customWidth="1"/>
    <col min="14868" max="14868" width="1" style="139" customWidth="1"/>
    <col min="14869" max="14869" width="11.42578125" style="139" customWidth="1"/>
    <col min="14870" max="14870" width="1.140625" style="139" customWidth="1"/>
    <col min="14871" max="15104" width="6.85546875" style="139" customWidth="1"/>
    <col min="15105" max="15108" width="1.140625" style="139" customWidth="1"/>
    <col min="15109" max="15109" width="2.28515625" style="139" customWidth="1"/>
    <col min="15110" max="15110" width="1.140625" style="139" customWidth="1"/>
    <col min="15111" max="15111" width="2.28515625" style="139" customWidth="1"/>
    <col min="15112" max="15112" width="1.140625" style="139" customWidth="1"/>
    <col min="15113" max="15113" width="2.28515625" style="139" customWidth="1"/>
    <col min="15114" max="15114" width="3" style="139" customWidth="1"/>
    <col min="15115" max="15115" width="21.5703125" style="139" customWidth="1"/>
    <col min="15116" max="15116" width="1.7109375" style="139" customWidth="1"/>
    <col min="15117" max="15117" width="4.5703125" style="139" customWidth="1"/>
    <col min="15118" max="15118" width="5.42578125" style="139" customWidth="1"/>
    <col min="15119" max="15119" width="8.28515625" style="139" customWidth="1"/>
    <col min="15120" max="15120" width="2.28515625" style="139" customWidth="1"/>
    <col min="15121" max="15121" width="1.140625" style="139" customWidth="1"/>
    <col min="15122" max="15122" width="24" style="139" customWidth="1"/>
    <col min="15123" max="15123" width="3.5703125" style="139" customWidth="1"/>
    <col min="15124" max="15124" width="1" style="139" customWidth="1"/>
    <col min="15125" max="15125" width="11.42578125" style="139" customWidth="1"/>
    <col min="15126" max="15126" width="1.140625" style="139" customWidth="1"/>
    <col min="15127" max="15360" width="6.85546875" style="139" customWidth="1"/>
    <col min="15361" max="15364" width="1.140625" style="139" customWidth="1"/>
    <col min="15365" max="15365" width="2.28515625" style="139" customWidth="1"/>
    <col min="15366" max="15366" width="1.140625" style="139" customWidth="1"/>
    <col min="15367" max="15367" width="2.28515625" style="139" customWidth="1"/>
    <col min="15368" max="15368" width="1.140625" style="139" customWidth="1"/>
    <col min="15369" max="15369" width="2.28515625" style="139" customWidth="1"/>
    <col min="15370" max="15370" width="3" style="139" customWidth="1"/>
    <col min="15371" max="15371" width="21.5703125" style="139" customWidth="1"/>
    <col min="15372" max="15372" width="1.7109375" style="139" customWidth="1"/>
    <col min="15373" max="15373" width="4.5703125" style="139" customWidth="1"/>
    <col min="15374" max="15374" width="5.42578125" style="139" customWidth="1"/>
    <col min="15375" max="15375" width="8.28515625" style="139" customWidth="1"/>
    <col min="15376" max="15376" width="2.28515625" style="139" customWidth="1"/>
    <col min="15377" max="15377" width="1.140625" style="139" customWidth="1"/>
    <col min="15378" max="15378" width="24" style="139" customWidth="1"/>
    <col min="15379" max="15379" width="3.5703125" style="139" customWidth="1"/>
    <col min="15380" max="15380" width="1" style="139" customWidth="1"/>
    <col min="15381" max="15381" width="11.42578125" style="139" customWidth="1"/>
    <col min="15382" max="15382" width="1.140625" style="139" customWidth="1"/>
    <col min="15383" max="15616" width="6.85546875" style="139" customWidth="1"/>
    <col min="15617" max="15620" width="1.140625" style="139" customWidth="1"/>
    <col min="15621" max="15621" width="2.28515625" style="139" customWidth="1"/>
    <col min="15622" max="15622" width="1.140625" style="139" customWidth="1"/>
    <col min="15623" max="15623" width="2.28515625" style="139" customWidth="1"/>
    <col min="15624" max="15624" width="1.140625" style="139" customWidth="1"/>
    <col min="15625" max="15625" width="2.28515625" style="139" customWidth="1"/>
    <col min="15626" max="15626" width="3" style="139" customWidth="1"/>
    <col min="15627" max="15627" width="21.5703125" style="139" customWidth="1"/>
    <col min="15628" max="15628" width="1.7109375" style="139" customWidth="1"/>
    <col min="15629" max="15629" width="4.5703125" style="139" customWidth="1"/>
    <col min="15630" max="15630" width="5.42578125" style="139" customWidth="1"/>
    <col min="15631" max="15631" width="8.28515625" style="139" customWidth="1"/>
    <col min="15632" max="15632" width="2.28515625" style="139" customWidth="1"/>
    <col min="15633" max="15633" width="1.140625" style="139" customWidth="1"/>
    <col min="15634" max="15634" width="24" style="139" customWidth="1"/>
    <col min="15635" max="15635" width="3.5703125" style="139" customWidth="1"/>
    <col min="15636" max="15636" width="1" style="139" customWidth="1"/>
    <col min="15637" max="15637" width="11.42578125" style="139" customWidth="1"/>
    <col min="15638" max="15638" width="1.140625" style="139" customWidth="1"/>
    <col min="15639" max="15872" width="6.85546875" style="139" customWidth="1"/>
    <col min="15873" max="15876" width="1.140625" style="139" customWidth="1"/>
    <col min="15877" max="15877" width="2.28515625" style="139" customWidth="1"/>
    <col min="15878" max="15878" width="1.140625" style="139" customWidth="1"/>
    <col min="15879" max="15879" width="2.28515625" style="139" customWidth="1"/>
    <col min="15880" max="15880" width="1.140625" style="139" customWidth="1"/>
    <col min="15881" max="15881" width="2.28515625" style="139" customWidth="1"/>
    <col min="15882" max="15882" width="3" style="139" customWidth="1"/>
    <col min="15883" max="15883" width="21.5703125" style="139" customWidth="1"/>
    <col min="15884" max="15884" width="1.7109375" style="139" customWidth="1"/>
    <col min="15885" max="15885" width="4.5703125" style="139" customWidth="1"/>
    <col min="15886" max="15886" width="5.42578125" style="139" customWidth="1"/>
    <col min="15887" max="15887" width="8.28515625" style="139" customWidth="1"/>
    <col min="15888" max="15888" width="2.28515625" style="139" customWidth="1"/>
    <col min="15889" max="15889" width="1.140625" style="139" customWidth="1"/>
    <col min="15890" max="15890" width="24" style="139" customWidth="1"/>
    <col min="15891" max="15891" width="3.5703125" style="139" customWidth="1"/>
    <col min="15892" max="15892" width="1" style="139" customWidth="1"/>
    <col min="15893" max="15893" width="11.42578125" style="139" customWidth="1"/>
    <col min="15894" max="15894" width="1.140625" style="139" customWidth="1"/>
    <col min="15895" max="16128" width="6.85546875" style="139" customWidth="1"/>
    <col min="16129" max="16132" width="1.140625" style="139" customWidth="1"/>
    <col min="16133" max="16133" width="2.28515625" style="139" customWidth="1"/>
    <col min="16134" max="16134" width="1.140625" style="139" customWidth="1"/>
    <col min="16135" max="16135" width="2.28515625" style="139" customWidth="1"/>
    <col min="16136" max="16136" width="1.140625" style="139" customWidth="1"/>
    <col min="16137" max="16137" width="2.28515625" style="139" customWidth="1"/>
    <col min="16138" max="16138" width="3" style="139" customWidth="1"/>
    <col min="16139" max="16139" width="21.5703125" style="139" customWidth="1"/>
    <col min="16140" max="16140" width="1.7109375" style="139" customWidth="1"/>
    <col min="16141" max="16141" width="4.5703125" style="139" customWidth="1"/>
    <col min="16142" max="16142" width="5.42578125" style="139" customWidth="1"/>
    <col min="16143" max="16143" width="8.28515625" style="139" customWidth="1"/>
    <col min="16144" max="16144" width="2.28515625" style="139" customWidth="1"/>
    <col min="16145" max="16145" width="1.140625" style="139" customWidth="1"/>
    <col min="16146" max="16146" width="24" style="139" customWidth="1"/>
    <col min="16147" max="16147" width="3.5703125" style="139" customWidth="1"/>
    <col min="16148" max="16148" width="1" style="139" customWidth="1"/>
    <col min="16149" max="16149" width="11.42578125" style="139" customWidth="1"/>
    <col min="16150" max="16150" width="1.140625" style="139" customWidth="1"/>
    <col min="16151" max="16384" width="6.85546875" style="139" customWidth="1"/>
  </cols>
  <sheetData>
    <row r="1" spans="1:21" ht="27" customHeight="1">
      <c r="B1" s="140" t="s">
        <v>136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1" ht="20.25" customHeight="1">
      <c r="J2" s="141" t="s">
        <v>137</v>
      </c>
      <c r="K2" s="141"/>
      <c r="L2" s="141"/>
      <c r="M2" s="141"/>
      <c r="N2" s="141"/>
      <c r="O2" s="141"/>
      <c r="P2" s="141"/>
      <c r="Q2" s="141"/>
      <c r="R2" s="141"/>
      <c r="S2" s="141"/>
    </row>
    <row r="3" spans="1:21" ht="7.5" customHeight="1"/>
    <row r="4" spans="1:21">
      <c r="A4" s="142" t="s">
        <v>138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21" ht="6" customHeight="1"/>
    <row r="6" spans="1:21">
      <c r="B6" s="143" t="s">
        <v>139</v>
      </c>
      <c r="C6" s="143"/>
      <c r="D6" s="143"/>
      <c r="E6" s="143"/>
      <c r="F6" s="143"/>
      <c r="G6" s="143"/>
      <c r="H6" s="143"/>
      <c r="I6" s="144" t="s">
        <v>140</v>
      </c>
      <c r="J6" s="144"/>
      <c r="K6" s="144"/>
      <c r="L6" s="144" t="s">
        <v>141</v>
      </c>
      <c r="M6" s="144"/>
      <c r="N6" s="144"/>
      <c r="O6" s="144"/>
      <c r="P6" s="144"/>
      <c r="R6" s="144" t="s">
        <v>142</v>
      </c>
      <c r="S6" s="144"/>
      <c r="T6" s="144"/>
      <c r="U6" s="145">
        <v>48.39</v>
      </c>
    </row>
    <row r="7" spans="1:21">
      <c r="B7" s="143" t="s">
        <v>139</v>
      </c>
      <c r="C7" s="143"/>
      <c r="D7" s="143"/>
      <c r="E7" s="143"/>
      <c r="F7" s="143"/>
      <c r="G7" s="143"/>
      <c r="H7" s="143"/>
      <c r="I7" s="144" t="s">
        <v>140</v>
      </c>
      <c r="J7" s="144"/>
      <c r="K7" s="144"/>
      <c r="L7" s="144" t="s">
        <v>141</v>
      </c>
      <c r="M7" s="144"/>
      <c r="N7" s="144"/>
      <c r="O7" s="144"/>
      <c r="P7" s="144"/>
      <c r="R7" s="144" t="s">
        <v>142</v>
      </c>
      <c r="S7" s="144"/>
      <c r="T7" s="144"/>
      <c r="U7" s="145">
        <v>141.05000000000001</v>
      </c>
    </row>
    <row r="8" spans="1:21">
      <c r="B8" s="143" t="s">
        <v>143</v>
      </c>
      <c r="C8" s="143"/>
      <c r="D8" s="143"/>
      <c r="E8" s="143"/>
      <c r="F8" s="143"/>
      <c r="G8" s="143"/>
      <c r="H8" s="143"/>
      <c r="I8" s="144" t="s">
        <v>144</v>
      </c>
      <c r="J8" s="144"/>
      <c r="K8" s="144"/>
      <c r="L8" s="144" t="s">
        <v>145</v>
      </c>
      <c r="M8" s="144"/>
      <c r="N8" s="144"/>
      <c r="O8" s="144"/>
      <c r="P8" s="144"/>
      <c r="R8" s="144" t="s">
        <v>146</v>
      </c>
      <c r="S8" s="144"/>
      <c r="T8" s="144"/>
      <c r="U8" s="145">
        <v>700</v>
      </c>
    </row>
    <row r="9" spans="1:21">
      <c r="B9" s="143" t="s">
        <v>147</v>
      </c>
      <c r="C9" s="143"/>
      <c r="D9" s="143"/>
      <c r="E9" s="143"/>
      <c r="F9" s="143"/>
      <c r="G9" s="143"/>
      <c r="H9" s="143"/>
      <c r="I9" s="144" t="s">
        <v>148</v>
      </c>
      <c r="J9" s="144"/>
      <c r="K9" s="144"/>
      <c r="L9" s="144" t="s">
        <v>149</v>
      </c>
      <c r="M9" s="144"/>
      <c r="N9" s="144"/>
      <c r="O9" s="144"/>
      <c r="P9" s="144"/>
      <c r="R9" s="146" t="s">
        <v>150</v>
      </c>
      <c r="S9" s="146"/>
      <c r="T9" s="146"/>
      <c r="U9" s="145">
        <v>413.86</v>
      </c>
    </row>
    <row r="10" spans="1:21">
      <c r="R10" s="146"/>
      <c r="S10" s="146"/>
      <c r="T10" s="146"/>
    </row>
    <row r="11" spans="1:21">
      <c r="B11" s="143" t="s">
        <v>147</v>
      </c>
      <c r="C11" s="143"/>
      <c r="D11" s="143"/>
      <c r="E11" s="143"/>
      <c r="F11" s="143"/>
      <c r="G11" s="143"/>
      <c r="H11" s="143"/>
      <c r="I11" s="144" t="s">
        <v>151</v>
      </c>
      <c r="J11" s="144"/>
      <c r="K11" s="144"/>
      <c r="L11" s="144" t="s">
        <v>152</v>
      </c>
      <c r="M11" s="144"/>
      <c r="N11" s="144"/>
      <c r="O11" s="144"/>
      <c r="P11" s="144"/>
      <c r="R11" s="144" t="s">
        <v>153</v>
      </c>
      <c r="S11" s="144"/>
      <c r="T11" s="144"/>
      <c r="U11" s="145">
        <v>73.52</v>
      </c>
    </row>
    <row r="12" spans="1:21">
      <c r="B12" s="143" t="s">
        <v>147</v>
      </c>
      <c r="C12" s="143"/>
      <c r="D12" s="143"/>
      <c r="E12" s="143"/>
      <c r="F12" s="143"/>
      <c r="G12" s="143"/>
      <c r="H12" s="143"/>
      <c r="I12" s="144" t="s">
        <v>154</v>
      </c>
      <c r="J12" s="144"/>
      <c r="K12" s="144"/>
      <c r="L12" s="144" t="s">
        <v>141</v>
      </c>
      <c r="M12" s="144"/>
      <c r="N12" s="144"/>
      <c r="O12" s="144"/>
      <c r="P12" s="144"/>
      <c r="R12" s="144" t="s">
        <v>142</v>
      </c>
      <c r="S12" s="144"/>
      <c r="T12" s="144"/>
      <c r="U12" s="145">
        <v>598.99</v>
      </c>
    </row>
    <row r="13" spans="1:21">
      <c r="B13" s="143" t="s">
        <v>155</v>
      </c>
      <c r="C13" s="143"/>
      <c r="D13" s="143"/>
      <c r="E13" s="143"/>
      <c r="F13" s="143"/>
      <c r="G13" s="143"/>
      <c r="H13" s="143"/>
      <c r="I13" s="144" t="s">
        <v>156</v>
      </c>
      <c r="J13" s="144"/>
      <c r="K13" s="144"/>
      <c r="L13" s="144" t="s">
        <v>157</v>
      </c>
      <c r="M13" s="144"/>
      <c r="N13" s="144"/>
      <c r="O13" s="144"/>
      <c r="P13" s="144"/>
      <c r="R13" s="144" t="s">
        <v>158</v>
      </c>
      <c r="S13" s="144"/>
      <c r="T13" s="144"/>
      <c r="U13" s="145">
        <v>83.62</v>
      </c>
    </row>
    <row r="14" spans="1:21" ht="6" customHeight="1"/>
    <row r="15" spans="1:21">
      <c r="D15" s="147" t="s">
        <v>2</v>
      </c>
      <c r="F15" s="147" t="s">
        <v>2</v>
      </c>
      <c r="H15" s="147" t="s">
        <v>2</v>
      </c>
      <c r="O15" s="148" t="s">
        <v>138</v>
      </c>
      <c r="P15" s="148"/>
      <c r="Q15" s="148"/>
      <c r="R15" s="148"/>
      <c r="S15" s="148"/>
      <c r="U15" s="149">
        <v>2059.4299999999998</v>
      </c>
    </row>
    <row r="16" spans="1:21">
      <c r="A16" s="142" t="s">
        <v>159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2:21" ht="6" customHeight="1"/>
    <row r="18" spans="2:21">
      <c r="B18" s="143" t="s">
        <v>160</v>
      </c>
      <c r="C18" s="143"/>
      <c r="D18" s="143"/>
      <c r="E18" s="143"/>
      <c r="F18" s="143"/>
      <c r="G18" s="143"/>
      <c r="H18" s="143"/>
      <c r="I18" s="144" t="s">
        <v>161</v>
      </c>
      <c r="J18" s="144"/>
      <c r="K18" s="144"/>
      <c r="L18" s="144" t="s">
        <v>141</v>
      </c>
      <c r="M18" s="144"/>
      <c r="N18" s="144"/>
      <c r="O18" s="144"/>
      <c r="P18" s="144"/>
      <c r="R18" s="144" t="s">
        <v>162</v>
      </c>
      <c r="S18" s="144"/>
      <c r="T18" s="144"/>
      <c r="U18" s="145">
        <v>33.99</v>
      </c>
    </row>
    <row r="19" spans="2:21">
      <c r="B19" s="143" t="s">
        <v>139</v>
      </c>
      <c r="C19" s="143"/>
      <c r="D19" s="143"/>
      <c r="E19" s="143"/>
      <c r="F19" s="143"/>
      <c r="G19" s="143"/>
      <c r="H19" s="143"/>
      <c r="I19" s="144" t="s">
        <v>163</v>
      </c>
      <c r="J19" s="144"/>
      <c r="K19" s="144"/>
      <c r="L19" s="144" t="s">
        <v>141</v>
      </c>
      <c r="M19" s="144"/>
      <c r="N19" s="144"/>
      <c r="O19" s="144"/>
      <c r="P19" s="144"/>
      <c r="R19" s="144" t="s">
        <v>164</v>
      </c>
      <c r="S19" s="144"/>
      <c r="T19" s="144"/>
      <c r="U19" s="145">
        <v>-22.99</v>
      </c>
    </row>
    <row r="20" spans="2:21">
      <c r="B20" s="143" t="s">
        <v>165</v>
      </c>
      <c r="C20" s="143"/>
      <c r="D20" s="143"/>
      <c r="E20" s="143"/>
      <c r="F20" s="143"/>
      <c r="G20" s="143"/>
      <c r="H20" s="143"/>
      <c r="I20" s="144" t="s">
        <v>166</v>
      </c>
      <c r="J20" s="144"/>
      <c r="K20" s="144"/>
      <c r="L20" s="144" t="s">
        <v>141</v>
      </c>
      <c r="M20" s="144"/>
      <c r="N20" s="144"/>
      <c r="O20" s="144"/>
      <c r="P20" s="144"/>
      <c r="R20" s="144" t="s">
        <v>167</v>
      </c>
      <c r="S20" s="144"/>
      <c r="T20" s="144"/>
      <c r="U20" s="145">
        <v>34.99</v>
      </c>
    </row>
    <row r="21" spans="2:21">
      <c r="B21" s="143" t="s">
        <v>168</v>
      </c>
      <c r="C21" s="143"/>
      <c r="D21" s="143"/>
      <c r="E21" s="143"/>
      <c r="F21" s="143"/>
      <c r="G21" s="143"/>
      <c r="H21" s="143"/>
      <c r="I21" s="144" t="s">
        <v>169</v>
      </c>
      <c r="J21" s="144"/>
      <c r="K21" s="144"/>
      <c r="L21" s="144" t="s">
        <v>141</v>
      </c>
      <c r="M21" s="144"/>
      <c r="N21" s="144"/>
      <c r="O21" s="144"/>
      <c r="P21" s="144"/>
      <c r="R21" s="144" t="s">
        <v>170</v>
      </c>
      <c r="S21" s="144"/>
      <c r="T21" s="144"/>
      <c r="U21" s="145">
        <v>29.74</v>
      </c>
    </row>
    <row r="22" spans="2:21">
      <c r="B22" s="143" t="s">
        <v>171</v>
      </c>
      <c r="C22" s="143"/>
      <c r="D22" s="143"/>
      <c r="E22" s="143"/>
      <c r="F22" s="143"/>
      <c r="G22" s="143"/>
      <c r="H22" s="143"/>
      <c r="I22" s="146" t="s">
        <v>172</v>
      </c>
      <c r="J22" s="146"/>
      <c r="K22" s="146"/>
      <c r="L22" s="144" t="s">
        <v>145</v>
      </c>
      <c r="M22" s="144"/>
      <c r="N22" s="144"/>
      <c r="O22" s="144"/>
      <c r="P22" s="144"/>
      <c r="R22" s="146" t="s">
        <v>173</v>
      </c>
      <c r="S22" s="146"/>
      <c r="T22" s="146"/>
      <c r="U22" s="145">
        <v>101.27</v>
      </c>
    </row>
    <row r="23" spans="2:21">
      <c r="I23" s="146"/>
      <c r="J23" s="146"/>
      <c r="K23" s="146"/>
      <c r="R23" s="146"/>
      <c r="S23" s="146"/>
      <c r="T23" s="146"/>
    </row>
    <row r="24" spans="2:21">
      <c r="B24" s="143" t="s">
        <v>174</v>
      </c>
      <c r="C24" s="143"/>
      <c r="D24" s="143"/>
      <c r="E24" s="143"/>
      <c r="F24" s="143"/>
      <c r="G24" s="143"/>
      <c r="H24" s="143"/>
      <c r="I24" s="144" t="s">
        <v>175</v>
      </c>
      <c r="J24" s="144"/>
      <c r="K24" s="144"/>
      <c r="L24" s="144" t="s">
        <v>149</v>
      </c>
      <c r="M24" s="144"/>
      <c r="N24" s="144"/>
      <c r="O24" s="144"/>
      <c r="P24" s="144"/>
      <c r="R24" s="144" t="s">
        <v>176</v>
      </c>
      <c r="S24" s="144"/>
      <c r="T24" s="144"/>
      <c r="U24" s="145">
        <v>62.24</v>
      </c>
    </row>
    <row r="25" spans="2:21">
      <c r="B25" s="143" t="s">
        <v>177</v>
      </c>
      <c r="C25" s="143"/>
      <c r="D25" s="143"/>
      <c r="E25" s="143"/>
      <c r="F25" s="143"/>
      <c r="G25" s="143"/>
      <c r="H25" s="143"/>
      <c r="I25" s="144" t="s">
        <v>178</v>
      </c>
      <c r="J25" s="144"/>
      <c r="K25" s="144"/>
      <c r="L25" s="144" t="s">
        <v>179</v>
      </c>
      <c r="M25" s="144"/>
      <c r="N25" s="144"/>
      <c r="O25" s="144"/>
      <c r="P25" s="144"/>
      <c r="R25" s="146" t="s">
        <v>180</v>
      </c>
      <c r="S25" s="146"/>
      <c r="T25" s="146"/>
      <c r="U25" s="145">
        <v>35</v>
      </c>
    </row>
    <row r="26" spans="2:21">
      <c r="R26" s="146"/>
      <c r="S26" s="146"/>
      <c r="T26" s="146"/>
    </row>
    <row r="27" spans="2:21">
      <c r="B27" s="143" t="s">
        <v>177</v>
      </c>
      <c r="C27" s="143"/>
      <c r="D27" s="143"/>
      <c r="E27" s="143"/>
      <c r="F27" s="143"/>
      <c r="G27" s="143"/>
      <c r="H27" s="143"/>
      <c r="I27" s="144" t="s">
        <v>178</v>
      </c>
      <c r="J27" s="144"/>
      <c r="K27" s="144"/>
      <c r="L27" s="144" t="s">
        <v>179</v>
      </c>
      <c r="M27" s="144"/>
      <c r="N27" s="144"/>
      <c r="O27" s="144"/>
      <c r="P27" s="144"/>
      <c r="R27" s="146" t="s">
        <v>181</v>
      </c>
      <c r="S27" s="146"/>
      <c r="T27" s="146"/>
      <c r="U27" s="145">
        <v>35</v>
      </c>
    </row>
    <row r="28" spans="2:21">
      <c r="R28" s="146"/>
      <c r="S28" s="146"/>
      <c r="T28" s="146"/>
    </row>
    <row r="29" spans="2:21">
      <c r="B29" s="143" t="s">
        <v>182</v>
      </c>
      <c r="C29" s="143"/>
      <c r="D29" s="143"/>
      <c r="E29" s="143"/>
      <c r="F29" s="143"/>
      <c r="G29" s="143"/>
      <c r="H29" s="143"/>
      <c r="I29" s="144" t="s">
        <v>183</v>
      </c>
      <c r="J29" s="144"/>
      <c r="K29" s="144"/>
      <c r="L29" s="144" t="s">
        <v>145</v>
      </c>
      <c r="M29" s="144"/>
      <c r="N29" s="144"/>
      <c r="O29" s="144"/>
      <c r="P29" s="144"/>
      <c r="R29" s="146" t="s">
        <v>184</v>
      </c>
      <c r="S29" s="146"/>
      <c r="T29" s="146"/>
      <c r="U29" s="145">
        <v>56.54</v>
      </c>
    </row>
    <row r="30" spans="2:21">
      <c r="R30" s="146"/>
      <c r="S30" s="146"/>
      <c r="T30" s="146"/>
    </row>
    <row r="31" spans="2:21">
      <c r="B31" s="143" t="s">
        <v>182</v>
      </c>
      <c r="C31" s="143"/>
      <c r="D31" s="143"/>
      <c r="E31" s="143"/>
      <c r="F31" s="143"/>
      <c r="G31" s="143"/>
      <c r="H31" s="143"/>
      <c r="I31" s="144" t="s">
        <v>185</v>
      </c>
      <c r="J31" s="144"/>
      <c r="K31" s="144"/>
      <c r="L31" s="144" t="s">
        <v>179</v>
      </c>
      <c r="M31" s="144"/>
      <c r="N31" s="144"/>
      <c r="O31" s="144"/>
      <c r="P31" s="144"/>
      <c r="R31" s="146" t="s">
        <v>186</v>
      </c>
      <c r="S31" s="146"/>
      <c r="T31" s="146"/>
      <c r="U31" s="145">
        <v>75</v>
      </c>
    </row>
    <row r="32" spans="2:21">
      <c r="R32" s="146"/>
      <c r="S32" s="146"/>
      <c r="T32" s="146"/>
    </row>
    <row r="33" spans="1:21">
      <c r="B33" s="143" t="s">
        <v>187</v>
      </c>
      <c r="C33" s="143"/>
      <c r="D33" s="143"/>
      <c r="E33" s="143"/>
      <c r="F33" s="143"/>
      <c r="G33" s="143"/>
      <c r="H33" s="143"/>
      <c r="I33" s="144" t="s">
        <v>188</v>
      </c>
      <c r="J33" s="144"/>
      <c r="K33" s="144"/>
      <c r="L33" s="144" t="s">
        <v>141</v>
      </c>
      <c r="M33" s="144"/>
      <c r="N33" s="144"/>
      <c r="O33" s="144"/>
      <c r="P33" s="144"/>
      <c r="R33" s="144" t="s">
        <v>189</v>
      </c>
      <c r="S33" s="144"/>
      <c r="T33" s="144"/>
      <c r="U33" s="145">
        <v>436.36</v>
      </c>
    </row>
    <row r="34" spans="1:21">
      <c r="B34" s="143" t="s">
        <v>187</v>
      </c>
      <c r="C34" s="143"/>
      <c r="D34" s="143"/>
      <c r="E34" s="143"/>
      <c r="F34" s="143"/>
      <c r="G34" s="143"/>
      <c r="H34" s="143"/>
      <c r="I34" s="144" t="s">
        <v>190</v>
      </c>
      <c r="J34" s="144"/>
      <c r="K34" s="144"/>
      <c r="L34" s="144" t="s">
        <v>141</v>
      </c>
      <c r="M34" s="144"/>
      <c r="N34" s="144"/>
      <c r="O34" s="144"/>
      <c r="P34" s="144"/>
      <c r="R34" s="144" t="s">
        <v>191</v>
      </c>
      <c r="S34" s="144"/>
      <c r="T34" s="144"/>
      <c r="U34" s="145">
        <v>59.99</v>
      </c>
    </row>
    <row r="35" spans="1:21">
      <c r="B35" s="143" t="s">
        <v>192</v>
      </c>
      <c r="C35" s="143"/>
      <c r="D35" s="143"/>
      <c r="E35" s="143"/>
      <c r="F35" s="143"/>
      <c r="G35" s="143"/>
      <c r="H35" s="143"/>
      <c r="I35" s="144" t="s">
        <v>193</v>
      </c>
      <c r="J35" s="144"/>
      <c r="K35" s="144"/>
      <c r="L35" s="144" t="s">
        <v>145</v>
      </c>
      <c r="M35" s="144"/>
      <c r="N35" s="144"/>
      <c r="O35" s="144"/>
      <c r="P35" s="144"/>
      <c r="R35" s="146" t="s">
        <v>194</v>
      </c>
      <c r="S35" s="146"/>
      <c r="T35" s="146"/>
      <c r="U35" s="145">
        <v>100</v>
      </c>
    </row>
    <row r="36" spans="1:21">
      <c r="R36" s="146"/>
      <c r="S36" s="146"/>
      <c r="T36" s="146"/>
    </row>
    <row r="37" spans="1:21">
      <c r="B37" s="143" t="s">
        <v>192</v>
      </c>
      <c r="C37" s="143"/>
      <c r="D37" s="143"/>
      <c r="E37" s="143"/>
      <c r="F37" s="143"/>
      <c r="G37" s="143"/>
      <c r="H37" s="143"/>
      <c r="I37" s="144" t="s">
        <v>193</v>
      </c>
      <c r="J37" s="144"/>
      <c r="K37" s="144"/>
      <c r="L37" s="144" t="s">
        <v>195</v>
      </c>
      <c r="M37" s="144"/>
      <c r="N37" s="144"/>
      <c r="O37" s="144"/>
      <c r="P37" s="144"/>
      <c r="R37" s="146" t="s">
        <v>196</v>
      </c>
      <c r="S37" s="146"/>
      <c r="T37" s="146"/>
      <c r="U37" s="145">
        <v>150</v>
      </c>
    </row>
    <row r="38" spans="1:21">
      <c r="R38" s="146"/>
      <c r="S38" s="146"/>
      <c r="T38" s="146"/>
    </row>
    <row r="39" spans="1:21" ht="6" customHeight="1"/>
    <row r="40" spans="1:21">
      <c r="D40" s="147" t="s">
        <v>2</v>
      </c>
      <c r="F40" s="147" t="s">
        <v>2</v>
      </c>
      <c r="H40" s="147" t="s">
        <v>2</v>
      </c>
      <c r="O40" s="148" t="s">
        <v>159</v>
      </c>
      <c r="P40" s="148"/>
      <c r="Q40" s="148"/>
      <c r="R40" s="148"/>
      <c r="S40" s="148"/>
      <c r="U40" s="149">
        <v>1187.1300000000001</v>
      </c>
    </row>
    <row r="41" spans="1:21">
      <c r="A41" s="142" t="s">
        <v>197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</row>
    <row r="42" spans="1:21" ht="6" customHeight="1"/>
    <row r="43" spans="1:21">
      <c r="B43" s="143" t="s">
        <v>143</v>
      </c>
      <c r="C43" s="143"/>
      <c r="D43" s="143"/>
      <c r="E43" s="143"/>
      <c r="F43" s="143"/>
      <c r="G43" s="143"/>
      <c r="H43" s="143"/>
      <c r="I43" s="144" t="s">
        <v>198</v>
      </c>
      <c r="J43" s="144"/>
      <c r="K43" s="144"/>
      <c r="L43" s="144" t="s">
        <v>199</v>
      </c>
      <c r="M43" s="144"/>
      <c r="N43" s="144"/>
      <c r="O43" s="144"/>
      <c r="P43" s="144"/>
      <c r="R43" s="144" t="s">
        <v>200</v>
      </c>
      <c r="S43" s="144"/>
      <c r="T43" s="144"/>
      <c r="U43" s="145">
        <v>26.35</v>
      </c>
    </row>
    <row r="44" spans="1:21">
      <c r="B44" s="143" t="s">
        <v>201</v>
      </c>
      <c r="C44" s="143"/>
      <c r="D44" s="143"/>
      <c r="E44" s="143"/>
      <c r="F44" s="143"/>
      <c r="G44" s="143"/>
      <c r="H44" s="143"/>
      <c r="I44" s="144" t="s">
        <v>202</v>
      </c>
      <c r="J44" s="144"/>
      <c r="K44" s="144"/>
      <c r="L44" s="144" t="s">
        <v>203</v>
      </c>
      <c r="M44" s="144"/>
      <c r="N44" s="144"/>
      <c r="O44" s="144"/>
      <c r="P44" s="144"/>
      <c r="R44" s="144" t="s">
        <v>204</v>
      </c>
      <c r="S44" s="144"/>
      <c r="T44" s="144"/>
      <c r="U44" s="145">
        <v>185.46</v>
      </c>
    </row>
    <row r="45" spans="1:21">
      <c r="B45" s="143" t="s">
        <v>182</v>
      </c>
      <c r="C45" s="143"/>
      <c r="D45" s="143"/>
      <c r="E45" s="143"/>
      <c r="F45" s="143"/>
      <c r="G45" s="143"/>
      <c r="H45" s="143"/>
      <c r="I45" s="144" t="s">
        <v>198</v>
      </c>
      <c r="J45" s="144"/>
      <c r="K45" s="144"/>
      <c r="L45" s="144" t="s">
        <v>199</v>
      </c>
      <c r="M45" s="144"/>
      <c r="N45" s="144"/>
      <c r="O45" s="144"/>
      <c r="P45" s="144"/>
      <c r="R45" s="144" t="s">
        <v>200</v>
      </c>
      <c r="S45" s="144"/>
      <c r="T45" s="144"/>
      <c r="U45" s="145">
        <v>26.35</v>
      </c>
    </row>
    <row r="46" spans="1:21" ht="6" customHeight="1"/>
    <row r="47" spans="1:21">
      <c r="D47" s="147" t="s">
        <v>2</v>
      </c>
      <c r="F47" s="147" t="s">
        <v>2</v>
      </c>
      <c r="H47" s="147" t="s">
        <v>2</v>
      </c>
      <c r="O47" s="148" t="s">
        <v>197</v>
      </c>
      <c r="P47" s="148"/>
      <c r="Q47" s="148"/>
      <c r="R47" s="148"/>
      <c r="S47" s="148"/>
      <c r="U47" s="149">
        <v>238.16</v>
      </c>
    </row>
    <row r="48" spans="1:21">
      <c r="A48" s="142" t="s">
        <v>205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22" ht="6" customHeight="1"/>
    <row r="50" spans="1:22">
      <c r="B50" s="143" t="s">
        <v>206</v>
      </c>
      <c r="C50" s="143"/>
      <c r="D50" s="143"/>
      <c r="E50" s="143"/>
      <c r="F50" s="143"/>
      <c r="G50" s="143"/>
      <c r="H50" s="143"/>
      <c r="I50" s="144" t="s">
        <v>207</v>
      </c>
      <c r="J50" s="144"/>
      <c r="K50" s="144"/>
      <c r="L50" s="144" t="s">
        <v>141</v>
      </c>
      <c r="M50" s="144"/>
      <c r="N50" s="144"/>
      <c r="O50" s="144"/>
      <c r="P50" s="144"/>
      <c r="R50" s="144" t="s">
        <v>208</v>
      </c>
      <c r="S50" s="144"/>
      <c r="T50" s="144"/>
      <c r="U50" s="145">
        <v>189.48</v>
      </c>
    </row>
    <row r="51" spans="1:22">
      <c r="B51" s="143" t="s">
        <v>209</v>
      </c>
      <c r="C51" s="143"/>
      <c r="D51" s="143"/>
      <c r="E51" s="143"/>
      <c r="F51" s="143"/>
      <c r="G51" s="143"/>
      <c r="H51" s="143"/>
      <c r="I51" s="144" t="s">
        <v>202</v>
      </c>
      <c r="J51" s="144"/>
      <c r="K51" s="144"/>
      <c r="L51" s="144" t="s">
        <v>203</v>
      </c>
      <c r="M51" s="144"/>
      <c r="N51" s="144"/>
      <c r="O51" s="144"/>
      <c r="P51" s="144"/>
      <c r="R51" s="146" t="s">
        <v>210</v>
      </c>
      <c r="S51" s="146"/>
      <c r="T51" s="146"/>
      <c r="U51" s="145">
        <v>136.94999999999999</v>
      </c>
    </row>
    <row r="52" spans="1:22">
      <c r="R52" s="146"/>
      <c r="S52" s="146"/>
      <c r="T52" s="146"/>
    </row>
    <row r="53" spans="1:22">
      <c r="B53" s="143" t="s">
        <v>192</v>
      </c>
      <c r="C53" s="143"/>
      <c r="D53" s="143"/>
      <c r="E53" s="143"/>
      <c r="F53" s="143"/>
      <c r="G53" s="143"/>
      <c r="H53" s="143"/>
      <c r="I53" s="144" t="s">
        <v>156</v>
      </c>
      <c r="J53" s="144"/>
      <c r="K53" s="144"/>
      <c r="L53" s="144" t="s">
        <v>157</v>
      </c>
      <c r="M53" s="144"/>
      <c r="N53" s="144"/>
      <c r="O53" s="144"/>
      <c r="P53" s="144"/>
      <c r="R53" s="146" t="s">
        <v>211</v>
      </c>
      <c r="S53" s="146"/>
      <c r="T53" s="146"/>
      <c r="U53" s="145">
        <v>89.27</v>
      </c>
    </row>
    <row r="54" spans="1:22">
      <c r="R54" s="146"/>
      <c r="S54" s="146"/>
      <c r="T54" s="146"/>
    </row>
    <row r="55" spans="1:22" ht="6" customHeight="1"/>
    <row r="56" spans="1:22">
      <c r="D56" s="147" t="s">
        <v>2</v>
      </c>
      <c r="F56" s="147" t="s">
        <v>2</v>
      </c>
      <c r="H56" s="147" t="s">
        <v>2</v>
      </c>
      <c r="O56" s="148" t="s">
        <v>205</v>
      </c>
      <c r="P56" s="148"/>
      <c r="Q56" s="148"/>
      <c r="R56" s="148"/>
      <c r="S56" s="148"/>
      <c r="U56" s="149">
        <v>415.7</v>
      </c>
    </row>
    <row r="57" spans="1:22" ht="87.75" customHeight="1"/>
    <row r="58" spans="1:22" ht="11.25" customHeight="1"/>
    <row r="59" spans="1:22" ht="13.5" customHeight="1">
      <c r="A59" s="146" t="s">
        <v>212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P59" s="150" t="s">
        <v>213</v>
      </c>
      <c r="Q59" s="150"/>
      <c r="R59" s="150"/>
      <c r="S59" s="150"/>
      <c r="T59" s="150"/>
      <c r="U59" s="150"/>
      <c r="V59" s="150"/>
    </row>
    <row r="60" spans="1:22" ht="20.25" customHeight="1">
      <c r="A60" s="151" t="s">
        <v>214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</row>
    <row r="61" spans="1:22" ht="7.5" customHeight="1"/>
    <row r="62" spans="1:22">
      <c r="A62" s="142" t="s">
        <v>215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</row>
    <row r="63" spans="1:22" ht="6" customHeight="1"/>
    <row r="64" spans="1:22">
      <c r="B64" s="143" t="s">
        <v>165</v>
      </c>
      <c r="C64" s="143"/>
      <c r="D64" s="143"/>
      <c r="E64" s="143"/>
      <c r="F64" s="143"/>
      <c r="G64" s="143"/>
      <c r="H64" s="143"/>
      <c r="I64" s="144" t="s">
        <v>216</v>
      </c>
      <c r="J64" s="144"/>
      <c r="K64" s="144"/>
      <c r="L64" s="144" t="s">
        <v>141</v>
      </c>
      <c r="M64" s="144"/>
      <c r="N64" s="144"/>
      <c r="O64" s="144"/>
      <c r="P64" s="144"/>
      <c r="R64" s="146" t="s">
        <v>217</v>
      </c>
      <c r="S64" s="146"/>
      <c r="T64" s="146"/>
      <c r="U64" s="145">
        <v>13.99</v>
      </c>
    </row>
    <row r="65" spans="1:21">
      <c r="R65" s="146"/>
      <c r="S65" s="146"/>
      <c r="T65" s="146"/>
    </row>
    <row r="66" spans="1:21">
      <c r="B66" s="143" t="s">
        <v>218</v>
      </c>
      <c r="C66" s="143"/>
      <c r="D66" s="143"/>
      <c r="E66" s="143"/>
      <c r="F66" s="143"/>
      <c r="G66" s="143"/>
      <c r="H66" s="143"/>
      <c r="I66" s="144" t="s">
        <v>219</v>
      </c>
      <c r="J66" s="144"/>
      <c r="K66" s="144"/>
      <c r="L66" s="144" t="s">
        <v>141</v>
      </c>
      <c r="M66" s="144"/>
      <c r="N66" s="144"/>
      <c r="O66" s="144"/>
      <c r="P66" s="144"/>
      <c r="R66" s="146" t="s">
        <v>220</v>
      </c>
      <c r="S66" s="146"/>
      <c r="T66" s="146"/>
      <c r="U66" s="145">
        <v>279</v>
      </c>
    </row>
    <row r="67" spans="1:21">
      <c r="R67" s="146"/>
      <c r="S67" s="146"/>
      <c r="T67" s="146"/>
    </row>
    <row r="68" spans="1:21">
      <c r="B68" s="143" t="s">
        <v>174</v>
      </c>
      <c r="C68" s="143"/>
      <c r="D68" s="143"/>
      <c r="E68" s="143"/>
      <c r="F68" s="143"/>
      <c r="G68" s="143"/>
      <c r="H68" s="143"/>
      <c r="I68" s="144" t="s">
        <v>221</v>
      </c>
      <c r="J68" s="144"/>
      <c r="K68" s="144"/>
      <c r="L68" s="144" t="s">
        <v>141</v>
      </c>
      <c r="M68" s="144"/>
      <c r="N68" s="144"/>
      <c r="O68" s="144"/>
      <c r="P68" s="144"/>
      <c r="R68" s="146" t="s">
        <v>220</v>
      </c>
      <c r="S68" s="146"/>
      <c r="T68" s="146"/>
      <c r="U68" s="145">
        <v>11.98</v>
      </c>
    </row>
    <row r="69" spans="1:21">
      <c r="R69" s="146"/>
      <c r="S69" s="146"/>
      <c r="T69" s="146"/>
    </row>
    <row r="70" spans="1:21">
      <c r="B70" s="143" t="s">
        <v>177</v>
      </c>
      <c r="C70" s="143"/>
      <c r="D70" s="143"/>
      <c r="E70" s="143"/>
      <c r="F70" s="143"/>
      <c r="G70" s="143"/>
      <c r="H70" s="143"/>
      <c r="I70" s="144" t="s">
        <v>222</v>
      </c>
      <c r="J70" s="144"/>
      <c r="K70" s="144"/>
      <c r="L70" s="144" t="s">
        <v>141</v>
      </c>
      <c r="M70" s="144"/>
      <c r="N70" s="144"/>
      <c r="O70" s="144"/>
      <c r="P70" s="144"/>
      <c r="R70" s="146" t="s">
        <v>220</v>
      </c>
      <c r="S70" s="146"/>
      <c r="T70" s="146"/>
      <c r="U70" s="145">
        <v>144.21</v>
      </c>
    </row>
    <row r="71" spans="1:21">
      <c r="R71" s="146"/>
      <c r="S71" s="146"/>
      <c r="T71" s="146"/>
    </row>
    <row r="72" spans="1:21">
      <c r="B72" s="143" t="s">
        <v>182</v>
      </c>
      <c r="C72" s="143"/>
      <c r="D72" s="143"/>
      <c r="E72" s="143"/>
      <c r="F72" s="143"/>
      <c r="G72" s="143"/>
      <c r="H72" s="143"/>
      <c r="I72" s="144" t="s">
        <v>223</v>
      </c>
      <c r="J72" s="144"/>
      <c r="K72" s="144"/>
      <c r="L72" s="144" t="s">
        <v>203</v>
      </c>
      <c r="M72" s="144"/>
      <c r="N72" s="144"/>
      <c r="O72" s="144"/>
      <c r="P72" s="144"/>
      <c r="R72" s="144" t="s">
        <v>224</v>
      </c>
      <c r="S72" s="144"/>
      <c r="T72" s="144"/>
      <c r="U72" s="145">
        <v>55.64</v>
      </c>
    </row>
    <row r="73" spans="1:21">
      <c r="B73" s="143" t="s">
        <v>225</v>
      </c>
      <c r="C73" s="143"/>
      <c r="D73" s="143"/>
      <c r="E73" s="143"/>
      <c r="F73" s="143"/>
      <c r="G73" s="143"/>
      <c r="H73" s="143"/>
      <c r="I73" s="144" t="s">
        <v>226</v>
      </c>
      <c r="J73" s="144"/>
      <c r="K73" s="144"/>
      <c r="L73" s="144" t="s">
        <v>141</v>
      </c>
      <c r="M73" s="144"/>
      <c r="N73" s="144"/>
      <c r="O73" s="144"/>
      <c r="P73" s="144"/>
      <c r="R73" s="144" t="s">
        <v>227</v>
      </c>
      <c r="S73" s="144"/>
      <c r="T73" s="144"/>
      <c r="U73" s="145">
        <v>10.9</v>
      </c>
    </row>
    <row r="74" spans="1:21">
      <c r="B74" s="143" t="s">
        <v>225</v>
      </c>
      <c r="C74" s="143"/>
      <c r="D74" s="143"/>
      <c r="E74" s="143"/>
      <c r="F74" s="143"/>
      <c r="G74" s="143"/>
      <c r="H74" s="143"/>
      <c r="I74" s="144" t="s">
        <v>228</v>
      </c>
      <c r="J74" s="144"/>
      <c r="K74" s="144"/>
      <c r="L74" s="144" t="s">
        <v>141</v>
      </c>
      <c r="M74" s="144"/>
      <c r="N74" s="144"/>
      <c r="O74" s="144"/>
      <c r="P74" s="144"/>
      <c r="R74" s="146" t="s">
        <v>217</v>
      </c>
      <c r="S74" s="146"/>
      <c r="T74" s="146"/>
      <c r="U74" s="145">
        <v>52.91</v>
      </c>
    </row>
    <row r="75" spans="1:21">
      <c r="R75" s="146"/>
      <c r="S75" s="146"/>
      <c r="T75" s="146"/>
    </row>
    <row r="76" spans="1:21" ht="6" customHeight="1"/>
    <row r="77" spans="1:21">
      <c r="D77" s="147" t="s">
        <v>2</v>
      </c>
      <c r="F77" s="147" t="s">
        <v>2</v>
      </c>
      <c r="H77" s="147" t="s">
        <v>2</v>
      </c>
      <c r="O77" s="148" t="s">
        <v>215</v>
      </c>
      <c r="P77" s="148"/>
      <c r="Q77" s="148"/>
      <c r="R77" s="148"/>
      <c r="S77" s="148"/>
      <c r="U77" s="149">
        <v>568.63</v>
      </c>
    </row>
    <row r="78" spans="1:21">
      <c r="A78" s="142" t="s">
        <v>229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</row>
    <row r="79" spans="1:21" ht="6" customHeight="1"/>
    <row r="80" spans="1:21">
      <c r="B80" s="143" t="s">
        <v>165</v>
      </c>
      <c r="C80" s="143"/>
      <c r="D80" s="143"/>
      <c r="E80" s="143"/>
      <c r="F80" s="143"/>
      <c r="G80" s="143"/>
      <c r="H80" s="143"/>
      <c r="I80" s="144" t="s">
        <v>223</v>
      </c>
      <c r="J80" s="144"/>
      <c r="K80" s="144"/>
      <c r="L80" s="144" t="s">
        <v>203</v>
      </c>
      <c r="M80" s="144"/>
      <c r="N80" s="144"/>
      <c r="O80" s="144"/>
      <c r="P80" s="144"/>
      <c r="R80" s="146" t="s">
        <v>230</v>
      </c>
      <c r="S80" s="146"/>
      <c r="T80" s="146"/>
      <c r="U80" s="145">
        <v>61.7</v>
      </c>
    </row>
    <row r="81" spans="1:22">
      <c r="R81" s="146"/>
      <c r="S81" s="146"/>
      <c r="T81" s="146"/>
    </row>
    <row r="82" spans="1:22">
      <c r="B82" s="143" t="s">
        <v>231</v>
      </c>
      <c r="C82" s="143"/>
      <c r="D82" s="143"/>
      <c r="E82" s="143"/>
      <c r="F82" s="143"/>
      <c r="G82" s="143"/>
      <c r="H82" s="143"/>
      <c r="I82" s="144" t="s">
        <v>232</v>
      </c>
      <c r="J82" s="144"/>
      <c r="K82" s="144"/>
      <c r="L82" s="144" t="s">
        <v>141</v>
      </c>
      <c r="M82" s="144"/>
      <c r="N82" s="144"/>
      <c r="O82" s="144"/>
      <c r="P82" s="144"/>
      <c r="R82" s="146" t="s">
        <v>233</v>
      </c>
      <c r="S82" s="146"/>
      <c r="T82" s="146"/>
      <c r="U82" s="145">
        <v>16.260000000000002</v>
      </c>
    </row>
    <row r="83" spans="1:22">
      <c r="R83" s="146"/>
      <c r="S83" s="146"/>
      <c r="T83" s="146"/>
    </row>
    <row r="84" spans="1:22">
      <c r="B84" s="143" t="s">
        <v>231</v>
      </c>
      <c r="C84" s="143"/>
      <c r="D84" s="143"/>
      <c r="E84" s="143"/>
      <c r="F84" s="143"/>
      <c r="G84" s="143"/>
      <c r="H84" s="143"/>
      <c r="I84" s="144" t="s">
        <v>232</v>
      </c>
      <c r="J84" s="144"/>
      <c r="K84" s="144"/>
      <c r="L84" s="144" t="s">
        <v>234</v>
      </c>
      <c r="M84" s="144"/>
      <c r="N84" s="144"/>
      <c r="O84" s="144"/>
      <c r="P84" s="144"/>
      <c r="R84" s="146" t="s">
        <v>235</v>
      </c>
      <c r="S84" s="146"/>
      <c r="T84" s="146"/>
      <c r="U84" s="145">
        <v>54.12</v>
      </c>
    </row>
    <row r="85" spans="1:22">
      <c r="R85" s="146"/>
      <c r="S85" s="146"/>
      <c r="T85" s="146"/>
    </row>
    <row r="86" spans="1:22">
      <c r="B86" s="143" t="s">
        <v>174</v>
      </c>
      <c r="C86" s="143"/>
      <c r="D86" s="143"/>
      <c r="E86" s="143"/>
      <c r="F86" s="143"/>
      <c r="G86" s="143"/>
      <c r="H86" s="143"/>
      <c r="I86" s="144" t="s">
        <v>236</v>
      </c>
      <c r="J86" s="144"/>
      <c r="K86" s="144"/>
      <c r="L86" s="144" t="s">
        <v>141</v>
      </c>
      <c r="M86" s="144"/>
      <c r="N86" s="144"/>
      <c r="O86" s="144"/>
      <c r="P86" s="144"/>
      <c r="R86" s="146" t="s">
        <v>237</v>
      </c>
      <c r="S86" s="146"/>
      <c r="T86" s="146"/>
      <c r="U86" s="145">
        <v>49.95</v>
      </c>
    </row>
    <row r="87" spans="1:22">
      <c r="R87" s="146"/>
      <c r="S87" s="146"/>
      <c r="T87" s="146"/>
    </row>
    <row r="88" spans="1:22">
      <c r="B88" s="143" t="s">
        <v>187</v>
      </c>
      <c r="C88" s="143"/>
      <c r="D88" s="143"/>
      <c r="E88" s="143"/>
      <c r="F88" s="143"/>
      <c r="G88" s="143"/>
      <c r="H88" s="143"/>
      <c r="I88" s="144" t="s">
        <v>238</v>
      </c>
      <c r="J88" s="144"/>
      <c r="K88" s="144"/>
      <c r="L88" s="144" t="s">
        <v>179</v>
      </c>
      <c r="M88" s="144"/>
      <c r="N88" s="144"/>
      <c r="O88" s="144"/>
      <c r="P88" s="144"/>
      <c r="R88" s="146" t="s">
        <v>239</v>
      </c>
      <c r="S88" s="146"/>
      <c r="T88" s="146"/>
      <c r="U88" s="145">
        <v>100</v>
      </c>
    </row>
    <row r="89" spans="1:22">
      <c r="R89" s="146"/>
      <c r="S89" s="146"/>
      <c r="T89" s="146"/>
    </row>
    <row r="90" spans="1:22">
      <c r="B90" s="143" t="s">
        <v>155</v>
      </c>
      <c r="C90" s="143"/>
      <c r="D90" s="143"/>
      <c r="E90" s="143"/>
      <c r="F90" s="143"/>
      <c r="G90" s="143"/>
      <c r="H90" s="143"/>
      <c r="I90" s="144" t="s">
        <v>240</v>
      </c>
      <c r="J90" s="144"/>
      <c r="K90" s="144"/>
      <c r="L90" s="144" t="s">
        <v>145</v>
      </c>
      <c r="M90" s="144"/>
      <c r="N90" s="144"/>
      <c r="O90" s="144"/>
      <c r="P90" s="144"/>
      <c r="R90" s="146" t="s">
        <v>241</v>
      </c>
      <c r="S90" s="146"/>
      <c r="T90" s="146"/>
      <c r="U90" s="145">
        <v>75</v>
      </c>
    </row>
    <row r="91" spans="1:22">
      <c r="R91" s="146"/>
      <c r="S91" s="146"/>
      <c r="T91" s="146"/>
    </row>
    <row r="92" spans="1:22" ht="6" customHeight="1"/>
    <row r="93" spans="1:22">
      <c r="D93" s="147" t="s">
        <v>2</v>
      </c>
      <c r="F93" s="147" t="s">
        <v>2</v>
      </c>
      <c r="H93" s="147" t="s">
        <v>2</v>
      </c>
      <c r="O93" s="148" t="s">
        <v>229</v>
      </c>
      <c r="P93" s="148"/>
      <c r="Q93" s="148"/>
      <c r="R93" s="148"/>
      <c r="S93" s="148"/>
      <c r="U93" s="149">
        <v>357.03</v>
      </c>
    </row>
    <row r="94" spans="1:22" ht="328.5" customHeight="1"/>
    <row r="95" spans="1:22" ht="11.25" customHeight="1"/>
    <row r="96" spans="1:22" ht="13.5" customHeight="1">
      <c r="A96" s="146" t="s">
        <v>212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P96" s="150" t="s">
        <v>242</v>
      </c>
      <c r="Q96" s="150"/>
      <c r="R96" s="150"/>
      <c r="S96" s="150"/>
      <c r="T96" s="150"/>
      <c r="U96" s="150"/>
      <c r="V96" s="150"/>
    </row>
    <row r="97" spans="1:21" ht="20.25" customHeight="1">
      <c r="A97" s="151" t="s">
        <v>214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</row>
    <row r="98" spans="1:21" ht="7.5" customHeight="1"/>
    <row r="99" spans="1:21">
      <c r="A99" s="142" t="s">
        <v>243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</row>
    <row r="100" spans="1:21" ht="6" customHeight="1"/>
    <row r="101" spans="1:21">
      <c r="B101" s="143" t="s">
        <v>143</v>
      </c>
      <c r="C101" s="143"/>
      <c r="D101" s="143"/>
      <c r="E101" s="143"/>
      <c r="F101" s="143"/>
      <c r="G101" s="143"/>
      <c r="H101" s="143"/>
      <c r="I101" s="144" t="s">
        <v>244</v>
      </c>
      <c r="J101" s="144"/>
      <c r="K101" s="144"/>
      <c r="L101" s="144" t="s">
        <v>245</v>
      </c>
      <c r="M101" s="144"/>
      <c r="N101" s="144"/>
      <c r="O101" s="144"/>
      <c r="P101" s="144"/>
      <c r="R101" s="144" t="s">
        <v>246</v>
      </c>
      <c r="S101" s="144"/>
      <c r="T101" s="144"/>
      <c r="U101" s="145">
        <v>49.25</v>
      </c>
    </row>
    <row r="102" spans="1:21">
      <c r="B102" s="143" t="s">
        <v>143</v>
      </c>
      <c r="C102" s="143"/>
      <c r="D102" s="143"/>
      <c r="E102" s="143"/>
      <c r="F102" s="143"/>
      <c r="G102" s="143"/>
      <c r="H102" s="143"/>
      <c r="I102" s="144" t="s">
        <v>244</v>
      </c>
      <c r="J102" s="144"/>
      <c r="K102" s="144"/>
      <c r="L102" s="144" t="s">
        <v>245</v>
      </c>
      <c r="M102" s="144"/>
      <c r="N102" s="144"/>
      <c r="O102" s="144"/>
      <c r="P102" s="144"/>
      <c r="R102" s="144" t="s">
        <v>247</v>
      </c>
      <c r="S102" s="144"/>
      <c r="T102" s="144"/>
      <c r="U102" s="145">
        <v>49.25</v>
      </c>
    </row>
    <row r="103" spans="1:21">
      <c r="B103" s="143" t="s">
        <v>248</v>
      </c>
      <c r="C103" s="143"/>
      <c r="D103" s="143"/>
      <c r="E103" s="143"/>
      <c r="F103" s="143"/>
      <c r="G103" s="143"/>
      <c r="H103" s="143"/>
      <c r="I103" s="144" t="s">
        <v>244</v>
      </c>
      <c r="J103" s="144"/>
      <c r="K103" s="144"/>
      <c r="L103" s="144" t="s">
        <v>245</v>
      </c>
      <c r="M103" s="144"/>
      <c r="N103" s="144"/>
      <c r="O103" s="144"/>
      <c r="P103" s="144"/>
      <c r="R103" s="144" t="s">
        <v>246</v>
      </c>
      <c r="S103" s="144"/>
      <c r="T103" s="144"/>
      <c r="U103" s="145">
        <v>49.25</v>
      </c>
    </row>
    <row r="104" spans="1:21">
      <c r="B104" s="143" t="s">
        <v>249</v>
      </c>
      <c r="C104" s="143"/>
      <c r="D104" s="143"/>
      <c r="E104" s="143"/>
      <c r="F104" s="143"/>
      <c r="G104" s="143"/>
      <c r="H104" s="143"/>
      <c r="I104" s="144" t="s">
        <v>250</v>
      </c>
      <c r="J104" s="144"/>
      <c r="K104" s="144"/>
      <c r="L104" s="144" t="s">
        <v>251</v>
      </c>
      <c r="M104" s="144"/>
      <c r="N104" s="144"/>
      <c r="O104" s="144"/>
      <c r="P104" s="144"/>
      <c r="R104" s="146" t="s">
        <v>252</v>
      </c>
      <c r="S104" s="146"/>
      <c r="T104" s="146"/>
      <c r="U104" s="145">
        <v>500.96</v>
      </c>
    </row>
    <row r="105" spans="1:21">
      <c r="R105" s="146"/>
      <c r="S105" s="146"/>
      <c r="T105" s="146"/>
    </row>
    <row r="106" spans="1:21">
      <c r="B106" s="143" t="s">
        <v>231</v>
      </c>
      <c r="C106" s="143"/>
      <c r="D106" s="143"/>
      <c r="E106" s="143"/>
      <c r="F106" s="143"/>
      <c r="G106" s="143"/>
      <c r="H106" s="143"/>
      <c r="I106" s="144" t="s">
        <v>253</v>
      </c>
      <c r="J106" s="144"/>
      <c r="K106" s="144"/>
      <c r="L106" s="144" t="s">
        <v>199</v>
      </c>
      <c r="M106" s="144"/>
      <c r="N106" s="144"/>
      <c r="O106" s="144"/>
      <c r="P106" s="144"/>
      <c r="R106" s="144" t="s">
        <v>254</v>
      </c>
      <c r="S106" s="144"/>
      <c r="T106" s="144"/>
      <c r="U106" s="145">
        <v>13.9</v>
      </c>
    </row>
    <row r="107" spans="1:21">
      <c r="B107" s="143" t="s">
        <v>231</v>
      </c>
      <c r="C107" s="143"/>
      <c r="D107" s="143"/>
      <c r="E107" s="143"/>
      <c r="F107" s="143"/>
      <c r="G107" s="143"/>
      <c r="H107" s="143"/>
      <c r="I107" s="144" t="s">
        <v>244</v>
      </c>
      <c r="J107" s="144"/>
      <c r="K107" s="144"/>
      <c r="L107" s="144" t="s">
        <v>245</v>
      </c>
      <c r="M107" s="144"/>
      <c r="N107" s="144"/>
      <c r="O107" s="144"/>
      <c r="P107" s="144"/>
      <c r="R107" s="144" t="s">
        <v>246</v>
      </c>
      <c r="S107" s="144"/>
      <c r="T107" s="144"/>
      <c r="U107" s="145">
        <v>49.25</v>
      </c>
    </row>
    <row r="108" spans="1:21">
      <c r="B108" s="143" t="s">
        <v>231</v>
      </c>
      <c r="C108" s="143"/>
      <c r="D108" s="143"/>
      <c r="E108" s="143"/>
      <c r="F108" s="143"/>
      <c r="G108" s="143"/>
      <c r="H108" s="143"/>
      <c r="I108" s="144" t="s">
        <v>244</v>
      </c>
      <c r="J108" s="144"/>
      <c r="K108" s="144"/>
      <c r="L108" s="144" t="s">
        <v>245</v>
      </c>
      <c r="M108" s="144"/>
      <c r="N108" s="144"/>
      <c r="O108" s="144"/>
      <c r="P108" s="144"/>
      <c r="R108" s="144" t="s">
        <v>246</v>
      </c>
      <c r="S108" s="144"/>
      <c r="T108" s="144"/>
      <c r="U108" s="145">
        <v>49.25</v>
      </c>
    </row>
    <row r="109" spans="1:21">
      <c r="B109" s="143" t="s">
        <v>255</v>
      </c>
      <c r="C109" s="143"/>
      <c r="D109" s="143"/>
      <c r="E109" s="143"/>
      <c r="F109" s="143"/>
      <c r="G109" s="143"/>
      <c r="H109" s="143"/>
      <c r="I109" s="144" t="s">
        <v>253</v>
      </c>
      <c r="J109" s="144"/>
      <c r="K109" s="144"/>
      <c r="L109" s="144" t="s">
        <v>199</v>
      </c>
      <c r="M109" s="144"/>
      <c r="N109" s="144"/>
      <c r="O109" s="144"/>
      <c r="P109" s="144"/>
      <c r="R109" s="144" t="s">
        <v>254</v>
      </c>
      <c r="S109" s="144"/>
      <c r="T109" s="144"/>
      <c r="U109" s="145">
        <v>13.9</v>
      </c>
    </row>
    <row r="110" spans="1:21">
      <c r="B110" s="143" t="s">
        <v>255</v>
      </c>
      <c r="C110" s="143"/>
      <c r="D110" s="143"/>
      <c r="E110" s="143"/>
      <c r="F110" s="143"/>
      <c r="G110" s="143"/>
      <c r="H110" s="143"/>
      <c r="I110" s="144" t="s">
        <v>256</v>
      </c>
      <c r="J110" s="144"/>
      <c r="K110" s="144"/>
      <c r="L110" s="144" t="s">
        <v>245</v>
      </c>
      <c r="M110" s="144"/>
      <c r="N110" s="144"/>
      <c r="O110" s="144"/>
      <c r="P110" s="144"/>
      <c r="R110" s="144" t="s">
        <v>257</v>
      </c>
      <c r="S110" s="144"/>
      <c r="T110" s="144"/>
      <c r="U110" s="145">
        <v>3.32</v>
      </c>
    </row>
    <row r="111" spans="1:21">
      <c r="B111" s="143" t="s">
        <v>147</v>
      </c>
      <c r="C111" s="143"/>
      <c r="D111" s="143"/>
      <c r="E111" s="143"/>
      <c r="F111" s="143"/>
      <c r="G111" s="143"/>
      <c r="H111" s="143"/>
      <c r="I111" s="144" t="s">
        <v>244</v>
      </c>
      <c r="J111" s="144"/>
      <c r="K111" s="144"/>
      <c r="L111" s="144" t="s">
        <v>245</v>
      </c>
      <c r="M111" s="144"/>
      <c r="N111" s="144"/>
      <c r="O111" s="144"/>
      <c r="P111" s="144"/>
      <c r="R111" s="144" t="s">
        <v>246</v>
      </c>
      <c r="S111" s="144"/>
      <c r="T111" s="144"/>
      <c r="U111" s="145">
        <v>49.25</v>
      </c>
    </row>
    <row r="112" spans="1:21">
      <c r="B112" s="143" t="s">
        <v>147</v>
      </c>
      <c r="C112" s="143"/>
      <c r="D112" s="143"/>
      <c r="E112" s="143"/>
      <c r="F112" s="143"/>
      <c r="G112" s="143"/>
      <c r="H112" s="143"/>
      <c r="I112" s="144" t="s">
        <v>244</v>
      </c>
      <c r="J112" s="144"/>
      <c r="K112" s="144"/>
      <c r="L112" s="144" t="s">
        <v>245</v>
      </c>
      <c r="M112" s="144"/>
      <c r="N112" s="144"/>
      <c r="O112" s="144"/>
      <c r="P112" s="144"/>
      <c r="R112" s="144" t="s">
        <v>246</v>
      </c>
      <c r="S112" s="144"/>
      <c r="T112" s="144"/>
      <c r="U112" s="145">
        <v>49.25</v>
      </c>
    </row>
    <row r="113" spans="2:21">
      <c r="B113" s="143" t="s">
        <v>258</v>
      </c>
      <c r="C113" s="143"/>
      <c r="D113" s="143"/>
      <c r="E113" s="143"/>
      <c r="F113" s="143"/>
      <c r="G113" s="143"/>
      <c r="H113" s="143"/>
      <c r="I113" s="144" t="s">
        <v>198</v>
      </c>
      <c r="J113" s="144"/>
      <c r="K113" s="144"/>
      <c r="L113" s="144" t="s">
        <v>199</v>
      </c>
      <c r="M113" s="144"/>
      <c r="N113" s="144"/>
      <c r="O113" s="144"/>
      <c r="P113" s="144"/>
      <c r="R113" s="144" t="s">
        <v>254</v>
      </c>
      <c r="S113" s="144"/>
      <c r="T113" s="144"/>
      <c r="U113" s="145">
        <v>27.8</v>
      </c>
    </row>
    <row r="114" spans="2:21">
      <c r="B114" s="143" t="s">
        <v>258</v>
      </c>
      <c r="C114" s="143"/>
      <c r="D114" s="143"/>
      <c r="E114" s="143"/>
      <c r="F114" s="143"/>
      <c r="G114" s="143"/>
      <c r="H114" s="143"/>
      <c r="I114" s="144" t="s">
        <v>253</v>
      </c>
      <c r="J114" s="144"/>
      <c r="K114" s="144"/>
      <c r="L114" s="144" t="s">
        <v>199</v>
      </c>
      <c r="M114" s="144"/>
      <c r="N114" s="144"/>
      <c r="O114" s="144"/>
      <c r="P114" s="144"/>
      <c r="R114" s="144" t="s">
        <v>254</v>
      </c>
      <c r="S114" s="144"/>
      <c r="T114" s="144"/>
      <c r="U114" s="145">
        <v>6.95</v>
      </c>
    </row>
    <row r="115" spans="2:21">
      <c r="B115" s="143" t="s">
        <v>259</v>
      </c>
      <c r="C115" s="143"/>
      <c r="D115" s="143"/>
      <c r="E115" s="143"/>
      <c r="F115" s="143"/>
      <c r="G115" s="143"/>
      <c r="H115" s="143"/>
      <c r="I115" s="144" t="s">
        <v>244</v>
      </c>
      <c r="J115" s="144"/>
      <c r="K115" s="144"/>
      <c r="L115" s="144" t="s">
        <v>245</v>
      </c>
      <c r="M115" s="144"/>
      <c r="N115" s="144"/>
      <c r="O115" s="144"/>
      <c r="P115" s="144"/>
      <c r="R115" s="144" t="s">
        <v>260</v>
      </c>
      <c r="S115" s="144"/>
      <c r="T115" s="144"/>
      <c r="U115" s="145">
        <v>49.25</v>
      </c>
    </row>
    <row r="116" spans="2:21">
      <c r="B116" s="143" t="s">
        <v>259</v>
      </c>
      <c r="C116" s="143"/>
      <c r="D116" s="143"/>
      <c r="E116" s="143"/>
      <c r="F116" s="143"/>
      <c r="G116" s="143"/>
      <c r="H116" s="143"/>
      <c r="I116" s="144" t="s">
        <v>244</v>
      </c>
      <c r="J116" s="144"/>
      <c r="K116" s="144"/>
      <c r="L116" s="144" t="s">
        <v>245</v>
      </c>
      <c r="M116" s="144"/>
      <c r="N116" s="144"/>
      <c r="O116" s="144"/>
      <c r="P116" s="144"/>
      <c r="R116" s="144" t="s">
        <v>260</v>
      </c>
      <c r="S116" s="144"/>
      <c r="T116" s="144"/>
      <c r="U116" s="145">
        <v>49.25</v>
      </c>
    </row>
    <row r="117" spans="2:21">
      <c r="B117" s="143" t="s">
        <v>209</v>
      </c>
      <c r="C117" s="143"/>
      <c r="D117" s="143"/>
      <c r="E117" s="143"/>
      <c r="F117" s="143"/>
      <c r="G117" s="143"/>
      <c r="H117" s="143"/>
      <c r="I117" s="144" t="s">
        <v>198</v>
      </c>
      <c r="J117" s="144"/>
      <c r="K117" s="144"/>
      <c r="L117" s="144" t="s">
        <v>199</v>
      </c>
      <c r="M117" s="144"/>
      <c r="N117" s="144"/>
      <c r="O117" s="144"/>
      <c r="P117" s="144"/>
      <c r="R117" s="144" t="s">
        <v>254</v>
      </c>
      <c r="S117" s="144"/>
      <c r="T117" s="144"/>
      <c r="U117" s="145">
        <v>7.1</v>
      </c>
    </row>
    <row r="118" spans="2:21">
      <c r="B118" s="143" t="s">
        <v>209</v>
      </c>
      <c r="C118" s="143"/>
      <c r="D118" s="143"/>
      <c r="E118" s="143"/>
      <c r="F118" s="143"/>
      <c r="G118" s="143"/>
      <c r="H118" s="143"/>
      <c r="I118" s="144" t="s">
        <v>261</v>
      </c>
      <c r="J118" s="144"/>
      <c r="K118" s="144"/>
      <c r="L118" s="144" t="s">
        <v>141</v>
      </c>
      <c r="M118" s="144"/>
      <c r="N118" s="144"/>
      <c r="O118" s="144"/>
      <c r="P118" s="144"/>
      <c r="R118" s="144" t="s">
        <v>262</v>
      </c>
      <c r="S118" s="144"/>
      <c r="T118" s="144"/>
      <c r="U118" s="145">
        <v>139.97999999999999</v>
      </c>
    </row>
    <row r="119" spans="2:21">
      <c r="B119" s="143" t="s">
        <v>209</v>
      </c>
      <c r="C119" s="143"/>
      <c r="D119" s="143"/>
      <c r="E119" s="143"/>
      <c r="F119" s="143"/>
      <c r="G119" s="143"/>
      <c r="H119" s="143"/>
      <c r="I119" s="144" t="s">
        <v>188</v>
      </c>
      <c r="J119" s="144"/>
      <c r="K119" s="144"/>
      <c r="L119" s="144" t="s">
        <v>141</v>
      </c>
      <c r="M119" s="144"/>
      <c r="N119" s="144"/>
      <c r="O119" s="144"/>
      <c r="P119" s="144"/>
      <c r="R119" s="144" t="s">
        <v>262</v>
      </c>
      <c r="S119" s="144"/>
      <c r="T119" s="144"/>
      <c r="U119" s="145">
        <v>25.66</v>
      </c>
    </row>
    <row r="120" spans="2:21">
      <c r="B120" s="143" t="s">
        <v>209</v>
      </c>
      <c r="C120" s="143"/>
      <c r="D120" s="143"/>
      <c r="E120" s="143"/>
      <c r="F120" s="143"/>
      <c r="G120" s="143"/>
      <c r="H120" s="143"/>
      <c r="I120" s="144" t="s">
        <v>188</v>
      </c>
      <c r="J120" s="144"/>
      <c r="K120" s="144"/>
      <c r="L120" s="144" t="s">
        <v>141</v>
      </c>
      <c r="M120" s="144"/>
      <c r="N120" s="144"/>
      <c r="O120" s="144"/>
      <c r="P120" s="144"/>
      <c r="R120" s="144" t="s">
        <v>227</v>
      </c>
      <c r="S120" s="144"/>
      <c r="T120" s="144"/>
      <c r="U120" s="145">
        <v>211.98</v>
      </c>
    </row>
    <row r="121" spans="2:21">
      <c r="B121" s="143" t="s">
        <v>171</v>
      </c>
      <c r="C121" s="143"/>
      <c r="D121" s="143"/>
      <c r="E121" s="143"/>
      <c r="F121" s="143"/>
      <c r="G121" s="143"/>
      <c r="H121" s="143"/>
      <c r="I121" s="144" t="s">
        <v>263</v>
      </c>
      <c r="J121" s="144"/>
      <c r="K121" s="144"/>
      <c r="L121" s="144" t="s">
        <v>264</v>
      </c>
      <c r="M121" s="144"/>
      <c r="N121" s="144"/>
      <c r="O121" s="144"/>
      <c r="P121" s="144"/>
      <c r="R121" s="146" t="s">
        <v>265</v>
      </c>
      <c r="S121" s="146"/>
      <c r="T121" s="146"/>
      <c r="U121" s="145">
        <v>-71.23</v>
      </c>
    </row>
    <row r="122" spans="2:21">
      <c r="R122" s="146"/>
      <c r="S122" s="146"/>
      <c r="T122" s="146"/>
    </row>
    <row r="123" spans="2:21">
      <c r="B123" s="143" t="s">
        <v>171</v>
      </c>
      <c r="C123" s="143"/>
      <c r="D123" s="143"/>
      <c r="E123" s="143"/>
      <c r="F123" s="143"/>
      <c r="G123" s="143"/>
      <c r="H123" s="143"/>
      <c r="I123" s="144" t="s">
        <v>244</v>
      </c>
      <c r="J123" s="144"/>
      <c r="K123" s="144"/>
      <c r="L123" s="144" t="s">
        <v>245</v>
      </c>
      <c r="M123" s="144"/>
      <c r="N123" s="144"/>
      <c r="O123" s="144"/>
      <c r="P123" s="144"/>
      <c r="R123" s="144" t="s">
        <v>260</v>
      </c>
      <c r="S123" s="144"/>
      <c r="T123" s="144"/>
      <c r="U123" s="145">
        <v>49.25</v>
      </c>
    </row>
    <row r="124" spans="2:21">
      <c r="B124" s="143" t="s">
        <v>171</v>
      </c>
      <c r="C124" s="143"/>
      <c r="D124" s="143"/>
      <c r="E124" s="143"/>
      <c r="F124" s="143"/>
      <c r="G124" s="143"/>
      <c r="H124" s="143"/>
      <c r="I124" s="144" t="s">
        <v>244</v>
      </c>
      <c r="J124" s="144"/>
      <c r="K124" s="144"/>
      <c r="L124" s="144" t="s">
        <v>245</v>
      </c>
      <c r="M124" s="144"/>
      <c r="N124" s="144"/>
      <c r="O124" s="144"/>
      <c r="P124" s="144"/>
      <c r="R124" s="144" t="s">
        <v>246</v>
      </c>
      <c r="S124" s="144"/>
      <c r="T124" s="144"/>
      <c r="U124" s="145">
        <v>49.25</v>
      </c>
    </row>
    <row r="125" spans="2:21">
      <c r="B125" s="143" t="s">
        <v>171</v>
      </c>
      <c r="C125" s="143"/>
      <c r="D125" s="143"/>
      <c r="E125" s="143"/>
      <c r="F125" s="143"/>
      <c r="G125" s="143"/>
      <c r="H125" s="143"/>
      <c r="I125" s="144" t="s">
        <v>266</v>
      </c>
      <c r="J125" s="144"/>
      <c r="K125" s="144"/>
      <c r="L125" s="144" t="s">
        <v>251</v>
      </c>
      <c r="M125" s="144"/>
      <c r="N125" s="144"/>
      <c r="O125" s="144"/>
      <c r="P125" s="144"/>
      <c r="R125" s="146" t="s">
        <v>267</v>
      </c>
      <c r="S125" s="146"/>
      <c r="T125" s="146"/>
      <c r="U125" s="145">
        <v>175</v>
      </c>
    </row>
    <row r="126" spans="2:21">
      <c r="R126" s="146"/>
      <c r="S126" s="146"/>
      <c r="T126" s="146"/>
    </row>
    <row r="127" spans="2:21">
      <c r="B127" s="143" t="s">
        <v>171</v>
      </c>
      <c r="C127" s="143"/>
      <c r="D127" s="143"/>
      <c r="E127" s="143"/>
      <c r="F127" s="143"/>
      <c r="G127" s="143"/>
      <c r="H127" s="143"/>
      <c r="I127" s="144" t="s">
        <v>250</v>
      </c>
      <c r="J127" s="144"/>
      <c r="K127" s="144"/>
      <c r="L127" s="144" t="s">
        <v>251</v>
      </c>
      <c r="M127" s="144"/>
      <c r="N127" s="144"/>
      <c r="O127" s="144"/>
      <c r="P127" s="144"/>
      <c r="R127" s="146" t="s">
        <v>252</v>
      </c>
      <c r="S127" s="146"/>
      <c r="T127" s="146"/>
      <c r="U127" s="145">
        <v>39.450000000000003</v>
      </c>
    </row>
    <row r="128" spans="2:21">
      <c r="R128" s="146"/>
      <c r="S128" s="146"/>
      <c r="T128" s="146"/>
    </row>
    <row r="129" spans="2:21">
      <c r="B129" s="143" t="s">
        <v>268</v>
      </c>
      <c r="C129" s="143"/>
      <c r="D129" s="143"/>
      <c r="E129" s="143"/>
      <c r="F129" s="143"/>
      <c r="G129" s="143"/>
      <c r="H129" s="143"/>
      <c r="I129" s="144" t="s">
        <v>250</v>
      </c>
      <c r="J129" s="144"/>
      <c r="K129" s="144"/>
      <c r="L129" s="144" t="s">
        <v>251</v>
      </c>
      <c r="M129" s="144"/>
      <c r="N129" s="144"/>
      <c r="O129" s="144"/>
      <c r="P129" s="144"/>
      <c r="R129" s="146" t="s">
        <v>269</v>
      </c>
      <c r="S129" s="146"/>
      <c r="T129" s="146"/>
      <c r="U129" s="145">
        <v>508.17</v>
      </c>
    </row>
    <row r="130" spans="2:21">
      <c r="R130" s="146"/>
      <c r="S130" s="146"/>
      <c r="T130" s="146"/>
    </row>
    <row r="131" spans="2:21">
      <c r="B131" s="143" t="s">
        <v>177</v>
      </c>
      <c r="C131" s="143"/>
      <c r="D131" s="143"/>
      <c r="E131" s="143"/>
      <c r="F131" s="143"/>
      <c r="G131" s="143"/>
      <c r="H131" s="143"/>
      <c r="I131" s="144" t="s">
        <v>198</v>
      </c>
      <c r="J131" s="144"/>
      <c r="K131" s="144"/>
      <c r="L131" s="144" t="s">
        <v>199</v>
      </c>
      <c r="M131" s="144"/>
      <c r="N131" s="144"/>
      <c r="O131" s="144"/>
      <c r="P131" s="144"/>
      <c r="R131" s="144" t="s">
        <v>254</v>
      </c>
      <c r="S131" s="144"/>
      <c r="T131" s="144"/>
      <c r="U131" s="145">
        <v>6.95</v>
      </c>
    </row>
    <row r="132" spans="2:21">
      <c r="B132" s="143" t="s">
        <v>177</v>
      </c>
      <c r="C132" s="143"/>
      <c r="D132" s="143"/>
      <c r="E132" s="143"/>
      <c r="F132" s="143"/>
      <c r="G132" s="143"/>
      <c r="H132" s="143"/>
      <c r="I132" s="144" t="s">
        <v>270</v>
      </c>
      <c r="J132" s="144"/>
      <c r="K132" s="144"/>
      <c r="L132" s="144" t="s">
        <v>179</v>
      </c>
      <c r="M132" s="144"/>
      <c r="N132" s="144"/>
      <c r="O132" s="144"/>
      <c r="P132" s="144"/>
      <c r="R132" s="144" t="s">
        <v>271</v>
      </c>
      <c r="S132" s="144"/>
      <c r="T132" s="144"/>
      <c r="U132" s="145">
        <v>129</v>
      </c>
    </row>
    <row r="133" spans="2:21">
      <c r="B133" s="143" t="s">
        <v>177</v>
      </c>
      <c r="C133" s="143"/>
      <c r="D133" s="143"/>
      <c r="E133" s="143"/>
      <c r="F133" s="143"/>
      <c r="G133" s="143"/>
      <c r="H133" s="143"/>
      <c r="I133" s="144" t="s">
        <v>272</v>
      </c>
      <c r="J133" s="144"/>
      <c r="K133" s="144"/>
      <c r="L133" s="144" t="s">
        <v>141</v>
      </c>
      <c r="M133" s="144"/>
      <c r="N133" s="144"/>
      <c r="O133" s="144"/>
      <c r="P133" s="144"/>
      <c r="R133" s="144" t="s">
        <v>227</v>
      </c>
      <c r="S133" s="144"/>
      <c r="T133" s="144"/>
      <c r="U133" s="145">
        <v>118.16</v>
      </c>
    </row>
    <row r="134" spans="2:21">
      <c r="B134" s="143" t="s">
        <v>182</v>
      </c>
      <c r="C134" s="143"/>
      <c r="D134" s="143"/>
      <c r="E134" s="143"/>
      <c r="F134" s="143"/>
      <c r="G134" s="143"/>
      <c r="H134" s="143"/>
      <c r="I134" s="144" t="s">
        <v>273</v>
      </c>
      <c r="J134" s="144"/>
      <c r="K134" s="144"/>
      <c r="L134" s="144" t="s">
        <v>274</v>
      </c>
      <c r="M134" s="144"/>
      <c r="N134" s="144"/>
      <c r="O134" s="144"/>
      <c r="P134" s="144"/>
      <c r="R134" s="144" t="s">
        <v>275</v>
      </c>
      <c r="S134" s="144"/>
      <c r="T134" s="144"/>
      <c r="U134" s="145">
        <v>25.99</v>
      </c>
    </row>
    <row r="135" spans="2:21">
      <c r="B135" s="143" t="s">
        <v>182</v>
      </c>
      <c r="C135" s="143"/>
      <c r="D135" s="143"/>
      <c r="E135" s="143"/>
      <c r="F135" s="143"/>
      <c r="G135" s="143"/>
      <c r="H135" s="143"/>
      <c r="I135" s="144" t="s">
        <v>276</v>
      </c>
      <c r="J135" s="144"/>
      <c r="K135" s="144"/>
      <c r="L135" s="144" t="s">
        <v>274</v>
      </c>
      <c r="M135" s="144"/>
      <c r="N135" s="144"/>
      <c r="O135" s="144"/>
      <c r="P135" s="144"/>
      <c r="R135" s="144" t="s">
        <v>275</v>
      </c>
      <c r="S135" s="144"/>
      <c r="T135" s="144"/>
      <c r="U135" s="145">
        <v>119.94</v>
      </c>
    </row>
    <row r="136" spans="2:21">
      <c r="B136" s="143" t="s">
        <v>182</v>
      </c>
      <c r="C136" s="143"/>
      <c r="D136" s="143"/>
      <c r="E136" s="143"/>
      <c r="F136" s="143"/>
      <c r="G136" s="143"/>
      <c r="H136" s="143"/>
      <c r="I136" s="144" t="s">
        <v>253</v>
      </c>
      <c r="J136" s="144"/>
      <c r="K136" s="144"/>
      <c r="L136" s="144" t="s">
        <v>199</v>
      </c>
      <c r="M136" s="144"/>
      <c r="N136" s="144"/>
      <c r="O136" s="144"/>
      <c r="P136" s="144"/>
      <c r="R136" s="144" t="s">
        <v>254</v>
      </c>
      <c r="S136" s="144"/>
      <c r="T136" s="144"/>
      <c r="U136" s="145">
        <v>6.95</v>
      </c>
    </row>
    <row r="137" spans="2:21">
      <c r="B137" s="143" t="s">
        <v>182</v>
      </c>
      <c r="C137" s="143"/>
      <c r="D137" s="143"/>
      <c r="E137" s="143"/>
      <c r="F137" s="143"/>
      <c r="G137" s="143"/>
      <c r="H137" s="143"/>
      <c r="I137" s="144" t="s">
        <v>256</v>
      </c>
      <c r="J137" s="144"/>
      <c r="K137" s="144"/>
      <c r="L137" s="144" t="s">
        <v>245</v>
      </c>
      <c r="M137" s="144"/>
      <c r="N137" s="144"/>
      <c r="O137" s="144"/>
      <c r="P137" s="144"/>
      <c r="R137" s="144" t="s">
        <v>277</v>
      </c>
      <c r="S137" s="144"/>
      <c r="T137" s="144"/>
      <c r="U137" s="145">
        <v>3.32</v>
      </c>
    </row>
    <row r="138" spans="2:21">
      <c r="B138" s="143" t="s">
        <v>182</v>
      </c>
      <c r="C138" s="143"/>
      <c r="D138" s="143"/>
      <c r="E138" s="143"/>
      <c r="F138" s="143"/>
      <c r="G138" s="143"/>
      <c r="H138" s="143"/>
      <c r="I138" s="144" t="s">
        <v>278</v>
      </c>
      <c r="J138" s="144"/>
      <c r="K138" s="144"/>
      <c r="L138" s="144" t="s">
        <v>145</v>
      </c>
      <c r="M138" s="144"/>
      <c r="N138" s="144"/>
      <c r="O138" s="144"/>
      <c r="P138" s="144"/>
      <c r="R138" s="144" t="s">
        <v>279</v>
      </c>
      <c r="S138" s="144"/>
      <c r="T138" s="144"/>
      <c r="U138" s="145">
        <v>78</v>
      </c>
    </row>
    <row r="139" spans="2:21">
      <c r="B139" s="143" t="s">
        <v>280</v>
      </c>
      <c r="C139" s="143"/>
      <c r="D139" s="143"/>
      <c r="E139" s="143"/>
      <c r="F139" s="143"/>
      <c r="G139" s="143"/>
      <c r="H139" s="143"/>
      <c r="I139" s="144" t="s">
        <v>198</v>
      </c>
      <c r="J139" s="144"/>
      <c r="K139" s="144"/>
      <c r="L139" s="144" t="s">
        <v>199</v>
      </c>
      <c r="M139" s="144"/>
      <c r="N139" s="144"/>
      <c r="O139" s="144"/>
      <c r="P139" s="144"/>
      <c r="R139" s="144" t="s">
        <v>254</v>
      </c>
      <c r="S139" s="144"/>
      <c r="T139" s="144"/>
      <c r="U139" s="145">
        <v>14.2</v>
      </c>
    </row>
    <row r="140" spans="2:21">
      <c r="B140" s="143" t="s">
        <v>280</v>
      </c>
      <c r="C140" s="143"/>
      <c r="D140" s="143"/>
      <c r="E140" s="143"/>
      <c r="F140" s="143"/>
      <c r="G140" s="143"/>
      <c r="H140" s="143"/>
      <c r="I140" s="144" t="s">
        <v>250</v>
      </c>
      <c r="J140" s="144"/>
      <c r="K140" s="144"/>
      <c r="L140" s="144" t="s">
        <v>251</v>
      </c>
      <c r="M140" s="144"/>
      <c r="N140" s="144"/>
      <c r="O140" s="144"/>
      <c r="P140" s="144"/>
      <c r="R140" s="146" t="s">
        <v>281</v>
      </c>
      <c r="S140" s="146"/>
      <c r="T140" s="146"/>
      <c r="U140" s="145">
        <v>229.49</v>
      </c>
    </row>
    <row r="141" spans="2:21">
      <c r="R141" s="146"/>
      <c r="S141" s="146"/>
      <c r="T141" s="146"/>
    </row>
    <row r="142" spans="2:21">
      <c r="B142" s="143" t="s">
        <v>192</v>
      </c>
      <c r="C142" s="143"/>
      <c r="D142" s="143"/>
      <c r="E142" s="143"/>
      <c r="F142" s="143"/>
      <c r="G142" s="143"/>
      <c r="H142" s="143"/>
      <c r="I142" s="144" t="s">
        <v>190</v>
      </c>
      <c r="J142" s="144"/>
      <c r="K142" s="144"/>
      <c r="L142" s="144" t="s">
        <v>141</v>
      </c>
      <c r="M142" s="144"/>
      <c r="N142" s="144"/>
      <c r="O142" s="144"/>
      <c r="P142" s="144"/>
      <c r="R142" s="144" t="s">
        <v>262</v>
      </c>
      <c r="S142" s="144"/>
      <c r="T142" s="144"/>
      <c r="U142" s="145">
        <v>559.91999999999996</v>
      </c>
    </row>
    <row r="143" spans="2:21" ht="6" customHeight="1"/>
    <row r="144" spans="2:21">
      <c r="D144" s="147" t="s">
        <v>2</v>
      </c>
      <c r="F144" s="147" t="s">
        <v>2</v>
      </c>
      <c r="H144" s="147" t="s">
        <v>2</v>
      </c>
      <c r="O144" s="148" t="s">
        <v>243</v>
      </c>
      <c r="P144" s="148"/>
      <c r="Q144" s="148"/>
      <c r="R144" s="148"/>
      <c r="S144" s="148"/>
      <c r="U144" s="149">
        <v>3436.61</v>
      </c>
    </row>
    <row r="145" spans="1:22" ht="158.25" customHeight="1"/>
    <row r="146" spans="1:22" ht="11.25" customHeight="1"/>
    <row r="147" spans="1:22" ht="13.5" customHeight="1">
      <c r="A147" s="146" t="s">
        <v>212</v>
      </c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P147" s="150" t="s">
        <v>282</v>
      </c>
      <c r="Q147" s="150"/>
      <c r="R147" s="150"/>
      <c r="S147" s="150"/>
      <c r="T147" s="150"/>
      <c r="U147" s="150"/>
      <c r="V147" s="150"/>
    </row>
    <row r="148" spans="1:22" ht="20.25" customHeight="1">
      <c r="A148" s="151" t="s">
        <v>214</v>
      </c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</row>
    <row r="149" spans="1:22" ht="7.5" customHeight="1"/>
    <row r="150" spans="1:22">
      <c r="A150" s="142" t="s">
        <v>283</v>
      </c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</row>
    <row r="151" spans="1:22" ht="6" customHeight="1"/>
    <row r="152" spans="1:22">
      <c r="B152" s="143" t="s">
        <v>139</v>
      </c>
      <c r="C152" s="143"/>
      <c r="D152" s="143"/>
      <c r="E152" s="143"/>
      <c r="F152" s="143"/>
      <c r="G152" s="143"/>
      <c r="H152" s="143"/>
      <c r="I152" s="144" t="s">
        <v>284</v>
      </c>
      <c r="J152" s="144"/>
      <c r="K152" s="144"/>
      <c r="L152" s="144" t="s">
        <v>141</v>
      </c>
      <c r="M152" s="144"/>
      <c r="N152" s="144"/>
      <c r="O152" s="144"/>
      <c r="P152" s="144"/>
      <c r="R152" s="144" t="s">
        <v>285</v>
      </c>
      <c r="S152" s="144"/>
      <c r="T152" s="144"/>
      <c r="U152" s="145">
        <v>612.54999999999995</v>
      </c>
    </row>
    <row r="153" spans="1:22">
      <c r="B153" s="143" t="s">
        <v>165</v>
      </c>
      <c r="C153" s="143"/>
      <c r="D153" s="143"/>
      <c r="E153" s="143"/>
      <c r="F153" s="143"/>
      <c r="G153" s="143"/>
      <c r="H153" s="143"/>
      <c r="I153" s="144" t="s">
        <v>284</v>
      </c>
      <c r="J153" s="144"/>
      <c r="K153" s="144"/>
      <c r="L153" s="144" t="s">
        <v>141</v>
      </c>
      <c r="M153" s="144"/>
      <c r="N153" s="144"/>
      <c r="O153" s="144"/>
      <c r="P153" s="144"/>
      <c r="R153" s="146" t="s">
        <v>286</v>
      </c>
      <c r="S153" s="146"/>
      <c r="T153" s="146"/>
      <c r="U153" s="145">
        <v>-46.69</v>
      </c>
    </row>
    <row r="154" spans="1:22">
      <c r="R154" s="146"/>
      <c r="S154" s="146"/>
      <c r="T154" s="146"/>
    </row>
    <row r="155" spans="1:22">
      <c r="B155" s="143" t="s">
        <v>201</v>
      </c>
      <c r="C155" s="143"/>
      <c r="D155" s="143"/>
      <c r="E155" s="143"/>
      <c r="F155" s="143"/>
      <c r="G155" s="143"/>
      <c r="H155" s="143"/>
      <c r="I155" s="144" t="s">
        <v>263</v>
      </c>
      <c r="J155" s="144"/>
      <c r="K155" s="144"/>
      <c r="L155" s="144" t="s">
        <v>245</v>
      </c>
      <c r="M155" s="144"/>
      <c r="N155" s="144"/>
      <c r="O155" s="144"/>
      <c r="P155" s="144"/>
      <c r="R155" s="146" t="s">
        <v>287</v>
      </c>
      <c r="S155" s="146"/>
      <c r="T155" s="146"/>
      <c r="U155" s="145">
        <v>90</v>
      </c>
    </row>
    <row r="156" spans="1:22">
      <c r="R156" s="146"/>
      <c r="S156" s="146"/>
      <c r="T156" s="146"/>
    </row>
    <row r="157" spans="1:22">
      <c r="R157" s="146"/>
      <c r="S157" s="146"/>
      <c r="T157" s="146"/>
    </row>
    <row r="158" spans="1:22">
      <c r="B158" s="143" t="s">
        <v>147</v>
      </c>
      <c r="C158" s="143"/>
      <c r="D158" s="143"/>
      <c r="E158" s="143"/>
      <c r="F158" s="143"/>
      <c r="G158" s="143"/>
      <c r="H158" s="143"/>
      <c r="I158" s="144" t="s">
        <v>288</v>
      </c>
      <c r="J158" s="144"/>
      <c r="K158" s="144"/>
      <c r="L158" s="144" t="s">
        <v>289</v>
      </c>
      <c r="M158" s="144"/>
      <c r="N158" s="144"/>
      <c r="O158" s="144"/>
      <c r="P158" s="144"/>
      <c r="R158" s="144" t="s">
        <v>290</v>
      </c>
      <c r="S158" s="144"/>
      <c r="T158" s="144"/>
      <c r="U158" s="145">
        <v>12.99</v>
      </c>
    </row>
    <row r="159" spans="1:22">
      <c r="B159" s="143" t="s">
        <v>206</v>
      </c>
      <c r="C159" s="143"/>
      <c r="D159" s="143"/>
      <c r="E159" s="143"/>
      <c r="F159" s="143"/>
      <c r="G159" s="143"/>
      <c r="H159" s="143"/>
      <c r="I159" s="144" t="s">
        <v>291</v>
      </c>
      <c r="J159" s="144"/>
      <c r="K159" s="144"/>
      <c r="L159" s="144" t="s">
        <v>203</v>
      </c>
      <c r="M159" s="144"/>
      <c r="N159" s="144"/>
      <c r="O159" s="144"/>
      <c r="P159" s="144"/>
      <c r="R159" s="146" t="s">
        <v>292</v>
      </c>
      <c r="S159" s="146"/>
      <c r="T159" s="146"/>
      <c r="U159" s="145">
        <v>-7.04</v>
      </c>
    </row>
    <row r="160" spans="1:22">
      <c r="R160" s="146"/>
      <c r="S160" s="146"/>
      <c r="T160" s="146"/>
    </row>
    <row r="161" spans="1:22">
      <c r="B161" s="143" t="s">
        <v>206</v>
      </c>
      <c r="C161" s="143"/>
      <c r="D161" s="143"/>
      <c r="E161" s="143"/>
      <c r="F161" s="143"/>
      <c r="G161" s="143"/>
      <c r="H161" s="143"/>
      <c r="I161" s="144" t="s">
        <v>291</v>
      </c>
      <c r="J161" s="144"/>
      <c r="K161" s="144"/>
      <c r="L161" s="144" t="s">
        <v>203</v>
      </c>
      <c r="M161" s="144"/>
      <c r="N161" s="144"/>
      <c r="O161" s="144"/>
      <c r="P161" s="144"/>
      <c r="R161" s="146" t="s">
        <v>293</v>
      </c>
      <c r="S161" s="146"/>
      <c r="T161" s="146"/>
      <c r="U161" s="145">
        <v>36.26</v>
      </c>
    </row>
    <row r="162" spans="1:22">
      <c r="R162" s="146"/>
      <c r="S162" s="146"/>
      <c r="T162" s="146"/>
    </row>
    <row r="163" spans="1:22">
      <c r="B163" s="143" t="s">
        <v>206</v>
      </c>
      <c r="C163" s="143"/>
      <c r="D163" s="143"/>
      <c r="E163" s="143"/>
      <c r="F163" s="143"/>
      <c r="G163" s="143"/>
      <c r="H163" s="143"/>
      <c r="I163" s="144" t="s">
        <v>294</v>
      </c>
      <c r="J163" s="144"/>
      <c r="K163" s="144"/>
      <c r="L163" s="144" t="s">
        <v>145</v>
      </c>
      <c r="M163" s="144"/>
      <c r="N163" s="144"/>
      <c r="O163" s="144"/>
      <c r="P163" s="144"/>
      <c r="R163" s="146" t="s">
        <v>295</v>
      </c>
      <c r="S163" s="146"/>
      <c r="T163" s="146"/>
      <c r="U163" s="145">
        <v>285</v>
      </c>
    </row>
    <row r="164" spans="1:22">
      <c r="R164" s="146"/>
      <c r="S164" s="146"/>
      <c r="T164" s="146"/>
    </row>
    <row r="165" spans="1:22">
      <c r="B165" s="143" t="s">
        <v>206</v>
      </c>
      <c r="C165" s="143"/>
      <c r="D165" s="143"/>
      <c r="E165" s="143"/>
      <c r="F165" s="143"/>
      <c r="G165" s="143"/>
      <c r="H165" s="143"/>
      <c r="I165" s="144" t="s">
        <v>296</v>
      </c>
      <c r="J165" s="144"/>
      <c r="K165" s="144"/>
      <c r="L165" s="144" t="s">
        <v>289</v>
      </c>
      <c r="M165" s="144"/>
      <c r="N165" s="144"/>
      <c r="O165" s="144"/>
      <c r="P165" s="144"/>
      <c r="R165" s="146" t="s">
        <v>297</v>
      </c>
      <c r="S165" s="146"/>
      <c r="T165" s="146"/>
      <c r="U165" s="145">
        <v>57.2</v>
      </c>
    </row>
    <row r="166" spans="1:22">
      <c r="R166" s="146"/>
      <c r="S166" s="146"/>
      <c r="T166" s="146"/>
    </row>
    <row r="167" spans="1:22">
      <c r="B167" s="143" t="s">
        <v>192</v>
      </c>
      <c r="C167" s="143"/>
      <c r="D167" s="143"/>
      <c r="E167" s="143"/>
      <c r="F167" s="143"/>
      <c r="G167" s="143"/>
      <c r="H167" s="143"/>
      <c r="I167" s="144" t="s">
        <v>298</v>
      </c>
      <c r="J167" s="144"/>
      <c r="K167" s="144"/>
      <c r="L167" s="144" t="s">
        <v>203</v>
      </c>
      <c r="M167" s="144"/>
      <c r="N167" s="144"/>
      <c r="O167" s="144"/>
      <c r="P167" s="144"/>
      <c r="R167" s="146" t="s">
        <v>299</v>
      </c>
      <c r="S167" s="146"/>
      <c r="T167" s="146"/>
      <c r="U167" s="145">
        <v>41.14</v>
      </c>
    </row>
    <row r="168" spans="1:22">
      <c r="R168" s="146"/>
      <c r="S168" s="146"/>
      <c r="T168" s="146"/>
    </row>
    <row r="169" spans="1:22">
      <c r="R169" s="146"/>
      <c r="S169" s="146"/>
      <c r="T169" s="146"/>
    </row>
    <row r="170" spans="1:22" ht="6" customHeight="1"/>
    <row r="171" spans="1:22">
      <c r="D171" s="147" t="s">
        <v>2</v>
      </c>
      <c r="F171" s="147" t="s">
        <v>2</v>
      </c>
      <c r="H171" s="147" t="s">
        <v>2</v>
      </c>
      <c r="O171" s="148" t="s">
        <v>283</v>
      </c>
      <c r="P171" s="148"/>
      <c r="Q171" s="148"/>
      <c r="R171" s="148"/>
      <c r="S171" s="148"/>
      <c r="U171" s="149">
        <v>1081.4100000000001</v>
      </c>
    </row>
    <row r="172" spans="1:22" ht="409.6" customHeight="1"/>
    <row r="173" spans="1:22" ht="11.25" customHeight="1"/>
    <row r="174" spans="1:22" ht="13.5" customHeight="1">
      <c r="A174" s="146" t="s">
        <v>212</v>
      </c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P174" s="150" t="s">
        <v>300</v>
      </c>
      <c r="Q174" s="150"/>
      <c r="R174" s="150"/>
      <c r="S174" s="150"/>
      <c r="T174" s="150"/>
      <c r="U174" s="150"/>
      <c r="V174" s="150"/>
    </row>
    <row r="175" spans="1:22" ht="20.25" customHeight="1">
      <c r="A175" s="151" t="s">
        <v>214</v>
      </c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</row>
    <row r="176" spans="1:22" ht="7.5" customHeight="1"/>
    <row r="177" spans="1:21">
      <c r="A177" s="142" t="s">
        <v>301</v>
      </c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</row>
    <row r="178" spans="1:21" ht="6" customHeight="1"/>
    <row r="179" spans="1:21">
      <c r="B179" s="143" t="s">
        <v>302</v>
      </c>
      <c r="C179" s="143"/>
      <c r="D179" s="143"/>
      <c r="E179" s="143"/>
      <c r="F179" s="143"/>
      <c r="G179" s="143"/>
      <c r="H179" s="143"/>
      <c r="I179" s="144" t="s">
        <v>303</v>
      </c>
      <c r="J179" s="144"/>
      <c r="K179" s="144"/>
      <c r="L179" s="144" t="s">
        <v>304</v>
      </c>
      <c r="M179" s="144"/>
      <c r="N179" s="144"/>
      <c r="O179" s="144"/>
      <c r="P179" s="144"/>
      <c r="R179" s="146" t="s">
        <v>305</v>
      </c>
      <c r="S179" s="146"/>
      <c r="T179" s="146"/>
      <c r="U179" s="145">
        <v>296.99</v>
      </c>
    </row>
    <row r="180" spans="1:21">
      <c r="R180" s="146"/>
      <c r="S180" s="146"/>
      <c r="T180" s="146"/>
    </row>
    <row r="181" spans="1:21">
      <c r="B181" s="143" t="s">
        <v>139</v>
      </c>
      <c r="C181" s="143"/>
      <c r="D181" s="143"/>
      <c r="E181" s="143"/>
      <c r="F181" s="143"/>
      <c r="G181" s="143"/>
      <c r="H181" s="143"/>
      <c r="I181" s="144" t="s">
        <v>306</v>
      </c>
      <c r="J181" s="144"/>
      <c r="K181" s="144"/>
      <c r="L181" s="144" t="s">
        <v>307</v>
      </c>
      <c r="M181" s="144"/>
      <c r="N181" s="144"/>
      <c r="O181" s="144"/>
      <c r="P181" s="144"/>
      <c r="R181" s="144" t="s">
        <v>308</v>
      </c>
      <c r="S181" s="144"/>
      <c r="T181" s="144"/>
      <c r="U181" s="145">
        <v>113.84</v>
      </c>
    </row>
    <row r="182" spans="1:21">
      <c r="B182" s="143" t="s">
        <v>139</v>
      </c>
      <c r="C182" s="143"/>
      <c r="D182" s="143"/>
      <c r="E182" s="143"/>
      <c r="F182" s="143"/>
      <c r="G182" s="143"/>
      <c r="H182" s="143"/>
      <c r="I182" s="144" t="s">
        <v>309</v>
      </c>
      <c r="J182" s="144"/>
      <c r="K182" s="144"/>
      <c r="L182" s="144" t="s">
        <v>310</v>
      </c>
      <c r="M182" s="144"/>
      <c r="N182" s="144"/>
      <c r="O182" s="144"/>
      <c r="P182" s="144"/>
      <c r="R182" s="144" t="s">
        <v>311</v>
      </c>
      <c r="S182" s="144"/>
      <c r="T182" s="144"/>
      <c r="U182" s="145">
        <v>35.46</v>
      </c>
    </row>
    <row r="183" spans="1:21">
      <c r="B183" s="143" t="s">
        <v>139</v>
      </c>
      <c r="C183" s="143"/>
      <c r="D183" s="143"/>
      <c r="E183" s="143"/>
      <c r="F183" s="143"/>
      <c r="G183" s="143"/>
      <c r="H183" s="143"/>
      <c r="I183" s="144" t="s">
        <v>312</v>
      </c>
      <c r="J183" s="144"/>
      <c r="K183" s="144"/>
      <c r="L183" s="144" t="s">
        <v>313</v>
      </c>
      <c r="M183" s="144"/>
      <c r="N183" s="144"/>
      <c r="O183" s="144"/>
      <c r="P183" s="144"/>
      <c r="R183" s="144" t="s">
        <v>314</v>
      </c>
      <c r="S183" s="144"/>
      <c r="T183" s="144"/>
      <c r="U183" s="145">
        <v>181.63</v>
      </c>
    </row>
    <row r="184" spans="1:21">
      <c r="B184" s="143" t="s">
        <v>139</v>
      </c>
      <c r="C184" s="143"/>
      <c r="D184" s="143"/>
      <c r="E184" s="143"/>
      <c r="F184" s="143"/>
      <c r="G184" s="143"/>
      <c r="H184" s="143"/>
      <c r="I184" s="144" t="s">
        <v>315</v>
      </c>
      <c r="J184" s="144"/>
      <c r="K184" s="144"/>
      <c r="L184" s="144" t="s">
        <v>145</v>
      </c>
      <c r="M184" s="144"/>
      <c r="N184" s="144"/>
      <c r="O184" s="144"/>
      <c r="P184" s="144"/>
      <c r="R184" s="146" t="s">
        <v>316</v>
      </c>
      <c r="S184" s="146"/>
      <c r="T184" s="146"/>
      <c r="U184" s="145">
        <v>135</v>
      </c>
    </row>
    <row r="185" spans="1:21">
      <c r="R185" s="146"/>
      <c r="S185" s="146"/>
      <c r="T185" s="146"/>
    </row>
    <row r="186" spans="1:21">
      <c r="B186" s="143" t="s">
        <v>139</v>
      </c>
      <c r="C186" s="143"/>
      <c r="D186" s="143"/>
      <c r="E186" s="143"/>
      <c r="F186" s="143"/>
      <c r="G186" s="143"/>
      <c r="H186" s="143"/>
      <c r="I186" s="144" t="s">
        <v>315</v>
      </c>
      <c r="J186" s="144"/>
      <c r="K186" s="144"/>
      <c r="L186" s="144" t="s">
        <v>145</v>
      </c>
      <c r="M186" s="144"/>
      <c r="N186" s="144"/>
      <c r="O186" s="144"/>
      <c r="P186" s="144"/>
      <c r="R186" s="146" t="s">
        <v>317</v>
      </c>
      <c r="S186" s="146"/>
      <c r="T186" s="146"/>
      <c r="U186" s="145">
        <v>135</v>
      </c>
    </row>
    <row r="187" spans="1:21">
      <c r="R187" s="146"/>
      <c r="S187" s="146"/>
      <c r="T187" s="146"/>
    </row>
    <row r="188" spans="1:21">
      <c r="B188" s="143" t="s">
        <v>139</v>
      </c>
      <c r="C188" s="143"/>
      <c r="D188" s="143"/>
      <c r="E188" s="143"/>
      <c r="F188" s="143"/>
      <c r="G188" s="143"/>
      <c r="H188" s="143"/>
      <c r="I188" s="144" t="s">
        <v>318</v>
      </c>
      <c r="J188" s="144"/>
      <c r="K188" s="144"/>
      <c r="L188" s="144" t="s">
        <v>141</v>
      </c>
      <c r="M188" s="144"/>
      <c r="N188" s="144"/>
      <c r="O188" s="144"/>
      <c r="P188" s="144"/>
      <c r="R188" s="144" t="s">
        <v>319</v>
      </c>
      <c r="S188" s="144"/>
      <c r="T188" s="144"/>
      <c r="U188" s="145">
        <v>144.41</v>
      </c>
    </row>
    <row r="189" spans="1:21">
      <c r="B189" s="143" t="s">
        <v>139</v>
      </c>
      <c r="C189" s="143"/>
      <c r="D189" s="143"/>
      <c r="E189" s="143"/>
      <c r="F189" s="143"/>
      <c r="G189" s="143"/>
      <c r="H189" s="143"/>
      <c r="I189" s="144" t="s">
        <v>320</v>
      </c>
      <c r="J189" s="144"/>
      <c r="K189" s="144"/>
      <c r="L189" s="144" t="s">
        <v>313</v>
      </c>
      <c r="M189" s="144"/>
      <c r="N189" s="144"/>
      <c r="O189" s="144"/>
      <c r="P189" s="144"/>
      <c r="R189" s="144" t="s">
        <v>321</v>
      </c>
      <c r="S189" s="144"/>
      <c r="T189" s="144"/>
      <c r="U189" s="145">
        <v>131.83000000000001</v>
      </c>
    </row>
    <row r="190" spans="1:21">
      <c r="B190" s="143" t="s">
        <v>165</v>
      </c>
      <c r="C190" s="143"/>
      <c r="D190" s="143"/>
      <c r="E190" s="143"/>
      <c r="F190" s="143"/>
      <c r="G190" s="143"/>
      <c r="H190" s="143"/>
      <c r="I190" s="144" t="s">
        <v>322</v>
      </c>
      <c r="J190" s="144"/>
      <c r="K190" s="144"/>
      <c r="L190" s="144" t="s">
        <v>323</v>
      </c>
      <c r="M190" s="144"/>
      <c r="N190" s="144"/>
      <c r="O190" s="144"/>
      <c r="P190" s="144"/>
      <c r="R190" s="144" t="s">
        <v>324</v>
      </c>
      <c r="S190" s="144"/>
      <c r="T190" s="144"/>
      <c r="U190" s="145">
        <v>21.14</v>
      </c>
    </row>
    <row r="191" spans="1:21">
      <c r="B191" s="143" t="s">
        <v>165</v>
      </c>
      <c r="C191" s="143"/>
      <c r="D191" s="143"/>
      <c r="E191" s="143"/>
      <c r="F191" s="143"/>
      <c r="G191" s="143"/>
      <c r="H191" s="143"/>
      <c r="I191" s="144" t="s">
        <v>325</v>
      </c>
      <c r="J191" s="144"/>
      <c r="K191" s="144"/>
      <c r="L191" s="144" t="s">
        <v>310</v>
      </c>
      <c r="M191" s="144"/>
      <c r="N191" s="144"/>
      <c r="O191" s="144"/>
      <c r="P191" s="144"/>
      <c r="R191" s="144" t="s">
        <v>311</v>
      </c>
      <c r="S191" s="144"/>
      <c r="T191" s="144"/>
      <c r="U191" s="145">
        <v>206.93</v>
      </c>
    </row>
    <row r="192" spans="1:21">
      <c r="B192" s="143" t="s">
        <v>165</v>
      </c>
      <c r="C192" s="143"/>
      <c r="D192" s="143"/>
      <c r="E192" s="143"/>
      <c r="F192" s="143"/>
      <c r="G192" s="143"/>
      <c r="H192" s="143"/>
      <c r="I192" s="144" t="s">
        <v>326</v>
      </c>
      <c r="J192" s="144"/>
      <c r="K192" s="144"/>
      <c r="L192" s="144" t="s">
        <v>310</v>
      </c>
      <c r="M192" s="144"/>
      <c r="N192" s="144"/>
      <c r="O192" s="144"/>
      <c r="P192" s="144"/>
      <c r="R192" s="144" t="s">
        <v>327</v>
      </c>
      <c r="S192" s="144"/>
      <c r="T192" s="144"/>
      <c r="U192" s="145">
        <v>61.89</v>
      </c>
    </row>
    <row r="193" spans="2:21">
      <c r="B193" s="143" t="s">
        <v>165</v>
      </c>
      <c r="C193" s="143"/>
      <c r="D193" s="143"/>
      <c r="E193" s="143"/>
      <c r="F193" s="143"/>
      <c r="G193" s="143"/>
      <c r="H193" s="143"/>
      <c r="I193" s="144" t="s">
        <v>328</v>
      </c>
      <c r="J193" s="144"/>
      <c r="K193" s="144"/>
      <c r="L193" s="144" t="s">
        <v>141</v>
      </c>
      <c r="M193" s="144"/>
      <c r="N193" s="144"/>
      <c r="O193" s="144"/>
      <c r="P193" s="144"/>
      <c r="R193" s="144" t="s">
        <v>329</v>
      </c>
      <c r="S193" s="144"/>
      <c r="T193" s="144"/>
      <c r="U193" s="145">
        <v>164.99</v>
      </c>
    </row>
    <row r="194" spans="2:21">
      <c r="B194" s="143" t="s">
        <v>165</v>
      </c>
      <c r="C194" s="143"/>
      <c r="D194" s="143"/>
      <c r="E194" s="143"/>
      <c r="F194" s="143"/>
      <c r="G194" s="143"/>
      <c r="H194" s="143"/>
      <c r="I194" s="144" t="s">
        <v>330</v>
      </c>
      <c r="J194" s="144"/>
      <c r="K194" s="144"/>
      <c r="L194" s="144" t="s">
        <v>331</v>
      </c>
      <c r="M194" s="144"/>
      <c r="N194" s="144"/>
      <c r="O194" s="144"/>
      <c r="P194" s="144"/>
      <c r="R194" s="144" t="s">
        <v>332</v>
      </c>
      <c r="S194" s="144"/>
      <c r="T194" s="144"/>
      <c r="U194" s="145">
        <v>25.5</v>
      </c>
    </row>
    <row r="195" spans="2:21">
      <c r="B195" s="143" t="s">
        <v>143</v>
      </c>
      <c r="C195" s="143"/>
      <c r="D195" s="143"/>
      <c r="E195" s="143"/>
      <c r="F195" s="143"/>
      <c r="G195" s="143"/>
      <c r="H195" s="143"/>
      <c r="I195" s="144" t="s">
        <v>333</v>
      </c>
      <c r="J195" s="144"/>
      <c r="K195" s="144"/>
      <c r="L195" s="144" t="s">
        <v>313</v>
      </c>
      <c r="M195" s="144"/>
      <c r="N195" s="144"/>
      <c r="O195" s="144"/>
      <c r="P195" s="144"/>
      <c r="R195" s="144" t="s">
        <v>334</v>
      </c>
      <c r="S195" s="144"/>
      <c r="T195" s="144"/>
      <c r="U195" s="145">
        <v>31.92</v>
      </c>
    </row>
    <row r="196" spans="2:21">
      <c r="B196" s="143" t="s">
        <v>143</v>
      </c>
      <c r="C196" s="143"/>
      <c r="D196" s="143"/>
      <c r="E196" s="143"/>
      <c r="F196" s="143"/>
      <c r="G196" s="143"/>
      <c r="H196" s="143"/>
      <c r="I196" s="144" t="s">
        <v>335</v>
      </c>
      <c r="J196" s="144"/>
      <c r="K196" s="144"/>
      <c r="L196" s="144" t="s">
        <v>145</v>
      </c>
      <c r="M196" s="144"/>
      <c r="N196" s="144"/>
      <c r="O196" s="144"/>
      <c r="P196" s="144"/>
      <c r="R196" s="144" t="s">
        <v>336</v>
      </c>
      <c r="S196" s="144"/>
      <c r="T196" s="144"/>
      <c r="U196" s="145">
        <v>374.04</v>
      </c>
    </row>
    <row r="197" spans="2:21">
      <c r="B197" s="143" t="s">
        <v>143</v>
      </c>
      <c r="C197" s="143"/>
      <c r="D197" s="143"/>
      <c r="E197" s="143"/>
      <c r="F197" s="143"/>
      <c r="G197" s="143"/>
      <c r="H197" s="143"/>
      <c r="I197" s="144" t="s">
        <v>330</v>
      </c>
      <c r="J197" s="144"/>
      <c r="K197" s="144"/>
      <c r="L197" s="144" t="s">
        <v>331</v>
      </c>
      <c r="M197" s="144"/>
      <c r="N197" s="144"/>
      <c r="O197" s="144"/>
      <c r="P197" s="144"/>
      <c r="R197" s="144" t="s">
        <v>337</v>
      </c>
      <c r="S197" s="144"/>
      <c r="T197" s="144"/>
      <c r="U197" s="145">
        <v>25.5</v>
      </c>
    </row>
    <row r="198" spans="2:21">
      <c r="B198" s="143" t="s">
        <v>143</v>
      </c>
      <c r="C198" s="143"/>
      <c r="D198" s="143"/>
      <c r="E198" s="143"/>
      <c r="F198" s="143"/>
      <c r="G198" s="143"/>
      <c r="H198" s="143"/>
      <c r="I198" s="144" t="s">
        <v>330</v>
      </c>
      <c r="J198" s="144"/>
      <c r="K198" s="144"/>
      <c r="L198" s="144" t="s">
        <v>331</v>
      </c>
      <c r="M198" s="144"/>
      <c r="N198" s="144"/>
      <c r="O198" s="144"/>
      <c r="P198" s="144"/>
      <c r="R198" s="144" t="s">
        <v>338</v>
      </c>
      <c r="S198" s="144"/>
      <c r="T198" s="144"/>
      <c r="U198" s="145">
        <v>25.5</v>
      </c>
    </row>
    <row r="199" spans="2:21">
      <c r="B199" s="143" t="s">
        <v>143</v>
      </c>
      <c r="C199" s="143"/>
      <c r="D199" s="143"/>
      <c r="E199" s="143"/>
      <c r="F199" s="143"/>
      <c r="G199" s="143"/>
      <c r="H199" s="143"/>
      <c r="I199" s="144" t="s">
        <v>306</v>
      </c>
      <c r="J199" s="144"/>
      <c r="K199" s="144"/>
      <c r="L199" s="144" t="s">
        <v>307</v>
      </c>
      <c r="M199" s="144"/>
      <c r="N199" s="144"/>
      <c r="O199" s="144"/>
      <c r="P199" s="144"/>
      <c r="R199" s="144" t="s">
        <v>339</v>
      </c>
      <c r="S199" s="144"/>
      <c r="T199" s="144"/>
      <c r="U199" s="145">
        <v>395.35</v>
      </c>
    </row>
    <row r="200" spans="2:21">
      <c r="B200" s="143" t="s">
        <v>143</v>
      </c>
      <c r="C200" s="143"/>
      <c r="D200" s="143"/>
      <c r="E200" s="143"/>
      <c r="F200" s="143"/>
      <c r="G200" s="143"/>
      <c r="H200" s="143"/>
      <c r="I200" s="144" t="s">
        <v>306</v>
      </c>
      <c r="J200" s="144"/>
      <c r="K200" s="144"/>
      <c r="L200" s="144" t="s">
        <v>307</v>
      </c>
      <c r="M200" s="144"/>
      <c r="N200" s="144"/>
      <c r="O200" s="144"/>
      <c r="P200" s="144"/>
      <c r="R200" s="144" t="s">
        <v>340</v>
      </c>
      <c r="S200" s="144"/>
      <c r="T200" s="144"/>
      <c r="U200" s="145">
        <v>411.26</v>
      </c>
    </row>
    <row r="201" spans="2:21">
      <c r="B201" s="143" t="s">
        <v>143</v>
      </c>
      <c r="C201" s="143"/>
      <c r="D201" s="143"/>
      <c r="E201" s="143"/>
      <c r="F201" s="143"/>
      <c r="G201" s="143"/>
      <c r="H201" s="143"/>
      <c r="I201" s="144" t="s">
        <v>341</v>
      </c>
      <c r="J201" s="144"/>
      <c r="K201" s="144"/>
      <c r="L201" s="144" t="s">
        <v>313</v>
      </c>
      <c r="M201" s="144"/>
      <c r="N201" s="144"/>
      <c r="O201" s="144"/>
      <c r="P201" s="144"/>
      <c r="R201" s="144" t="s">
        <v>321</v>
      </c>
      <c r="S201" s="144"/>
      <c r="T201" s="144"/>
      <c r="U201" s="145">
        <v>91.98</v>
      </c>
    </row>
    <row r="202" spans="2:21">
      <c r="B202" s="143" t="s">
        <v>143</v>
      </c>
      <c r="C202" s="143"/>
      <c r="D202" s="143"/>
      <c r="E202" s="143"/>
      <c r="F202" s="143"/>
      <c r="G202" s="143"/>
      <c r="H202" s="143"/>
      <c r="I202" s="144" t="s">
        <v>326</v>
      </c>
      <c r="J202" s="144"/>
      <c r="K202" s="144"/>
      <c r="L202" s="144" t="s">
        <v>310</v>
      </c>
      <c r="M202" s="144"/>
      <c r="N202" s="144"/>
      <c r="O202" s="144"/>
      <c r="P202" s="144"/>
      <c r="R202" s="144" t="s">
        <v>311</v>
      </c>
      <c r="S202" s="144"/>
      <c r="T202" s="144"/>
      <c r="U202" s="145">
        <v>61.96</v>
      </c>
    </row>
    <row r="203" spans="2:21">
      <c r="B203" s="143" t="s">
        <v>143</v>
      </c>
      <c r="C203" s="143"/>
      <c r="D203" s="143"/>
      <c r="E203" s="143"/>
      <c r="F203" s="143"/>
      <c r="G203" s="143"/>
      <c r="H203" s="143"/>
      <c r="I203" s="144" t="s">
        <v>342</v>
      </c>
      <c r="J203" s="144"/>
      <c r="K203" s="144"/>
      <c r="L203" s="144" t="s">
        <v>313</v>
      </c>
      <c r="M203" s="144"/>
      <c r="N203" s="144"/>
      <c r="O203" s="144"/>
      <c r="P203" s="144"/>
      <c r="R203" s="144" t="s">
        <v>343</v>
      </c>
      <c r="S203" s="144"/>
      <c r="T203" s="144"/>
      <c r="U203" s="145">
        <v>180.56</v>
      </c>
    </row>
    <row r="204" spans="2:21">
      <c r="B204" s="143" t="s">
        <v>143</v>
      </c>
      <c r="C204" s="143"/>
      <c r="D204" s="143"/>
      <c r="E204" s="143"/>
      <c r="F204" s="143"/>
      <c r="G204" s="143"/>
      <c r="H204" s="143"/>
      <c r="I204" s="144" t="s">
        <v>344</v>
      </c>
      <c r="J204" s="144"/>
      <c r="K204" s="144"/>
      <c r="L204" s="144" t="s">
        <v>141</v>
      </c>
      <c r="M204" s="144"/>
      <c r="N204" s="144"/>
      <c r="O204" s="144"/>
      <c r="P204" s="144"/>
      <c r="R204" s="144" t="s">
        <v>345</v>
      </c>
      <c r="S204" s="144"/>
      <c r="T204" s="144"/>
      <c r="U204" s="145">
        <v>39.979999999999997</v>
      </c>
    </row>
    <row r="205" spans="2:21">
      <c r="B205" s="143" t="s">
        <v>248</v>
      </c>
      <c r="C205" s="143"/>
      <c r="D205" s="143"/>
      <c r="E205" s="143"/>
      <c r="F205" s="143"/>
      <c r="G205" s="143"/>
      <c r="H205" s="143"/>
      <c r="I205" s="144" t="s">
        <v>346</v>
      </c>
      <c r="J205" s="144"/>
      <c r="K205" s="144"/>
      <c r="L205" s="144" t="s">
        <v>310</v>
      </c>
      <c r="M205" s="144"/>
      <c r="N205" s="144"/>
      <c r="O205" s="144"/>
      <c r="P205" s="144"/>
      <c r="R205" s="144" t="s">
        <v>311</v>
      </c>
      <c r="S205" s="144"/>
      <c r="T205" s="144"/>
      <c r="U205" s="145">
        <v>68.37</v>
      </c>
    </row>
    <row r="206" spans="2:21">
      <c r="B206" s="143" t="s">
        <v>248</v>
      </c>
      <c r="C206" s="143"/>
      <c r="D206" s="143"/>
      <c r="E206" s="143"/>
      <c r="F206" s="143"/>
      <c r="G206" s="143"/>
      <c r="H206" s="143"/>
      <c r="I206" s="144" t="s">
        <v>347</v>
      </c>
      <c r="J206" s="144"/>
      <c r="K206" s="144"/>
      <c r="L206" s="144" t="s">
        <v>348</v>
      </c>
      <c r="M206" s="144"/>
      <c r="N206" s="144"/>
      <c r="O206" s="144"/>
      <c r="P206" s="144"/>
      <c r="R206" s="144" t="s">
        <v>349</v>
      </c>
      <c r="S206" s="144"/>
      <c r="T206" s="144"/>
      <c r="U206" s="145">
        <v>177.87</v>
      </c>
    </row>
    <row r="207" spans="2:21">
      <c r="B207" s="143" t="s">
        <v>248</v>
      </c>
      <c r="C207" s="143"/>
      <c r="D207" s="143"/>
      <c r="E207" s="143"/>
      <c r="F207" s="143"/>
      <c r="G207" s="143"/>
      <c r="H207" s="143"/>
      <c r="I207" s="144" t="s">
        <v>350</v>
      </c>
      <c r="J207" s="144"/>
      <c r="K207" s="144"/>
      <c r="L207" s="144" t="s">
        <v>348</v>
      </c>
      <c r="M207" s="144"/>
      <c r="N207" s="144"/>
      <c r="O207" s="144"/>
      <c r="P207" s="144"/>
      <c r="R207" s="146" t="s">
        <v>351</v>
      </c>
      <c r="S207" s="146"/>
      <c r="T207" s="146"/>
      <c r="U207" s="145">
        <v>6</v>
      </c>
    </row>
    <row r="208" spans="2:21">
      <c r="R208" s="146"/>
      <c r="S208" s="146"/>
      <c r="T208" s="146"/>
    </row>
    <row r="209" spans="2:21">
      <c r="B209" s="143" t="s">
        <v>249</v>
      </c>
      <c r="C209" s="143"/>
      <c r="D209" s="143"/>
      <c r="E209" s="143"/>
      <c r="F209" s="143"/>
      <c r="G209" s="143"/>
      <c r="H209" s="143"/>
      <c r="I209" s="144" t="s">
        <v>352</v>
      </c>
      <c r="J209" s="144"/>
      <c r="K209" s="144"/>
      <c r="L209" s="144" t="s">
        <v>310</v>
      </c>
      <c r="M209" s="144"/>
      <c r="N209" s="144"/>
      <c r="O209" s="144"/>
      <c r="P209" s="144"/>
      <c r="R209" s="144" t="s">
        <v>353</v>
      </c>
      <c r="S209" s="144"/>
      <c r="T209" s="144"/>
      <c r="U209" s="145">
        <v>224</v>
      </c>
    </row>
    <row r="210" spans="2:21">
      <c r="B210" s="143" t="s">
        <v>249</v>
      </c>
      <c r="C210" s="143"/>
      <c r="D210" s="143"/>
      <c r="E210" s="143"/>
      <c r="F210" s="143"/>
      <c r="G210" s="143"/>
      <c r="H210" s="143"/>
      <c r="I210" s="144" t="s">
        <v>140</v>
      </c>
      <c r="J210" s="144"/>
      <c r="K210" s="144"/>
      <c r="L210" s="144" t="s">
        <v>141</v>
      </c>
      <c r="M210" s="144"/>
      <c r="N210" s="144"/>
      <c r="O210" s="144"/>
      <c r="P210" s="144"/>
      <c r="R210" s="146" t="s">
        <v>354</v>
      </c>
      <c r="S210" s="146"/>
      <c r="T210" s="146"/>
      <c r="U210" s="145">
        <v>680</v>
      </c>
    </row>
    <row r="211" spans="2:21">
      <c r="R211" s="146"/>
      <c r="S211" s="146"/>
      <c r="T211" s="146"/>
    </row>
    <row r="212" spans="2:21">
      <c r="B212" s="143" t="s">
        <v>249</v>
      </c>
      <c r="C212" s="143"/>
      <c r="D212" s="143"/>
      <c r="E212" s="143"/>
      <c r="F212" s="143"/>
      <c r="G212" s="143"/>
      <c r="H212" s="143"/>
      <c r="I212" s="144" t="s">
        <v>355</v>
      </c>
      <c r="J212" s="144"/>
      <c r="K212" s="144"/>
      <c r="L212" s="144" t="s">
        <v>310</v>
      </c>
      <c r="M212" s="144"/>
      <c r="N212" s="144"/>
      <c r="O212" s="144"/>
      <c r="P212" s="144"/>
      <c r="R212" s="144" t="s">
        <v>311</v>
      </c>
      <c r="S212" s="144"/>
      <c r="T212" s="144"/>
      <c r="U212" s="145">
        <v>27.43</v>
      </c>
    </row>
    <row r="213" spans="2:21">
      <c r="B213" s="143" t="s">
        <v>249</v>
      </c>
      <c r="C213" s="143"/>
      <c r="D213" s="143"/>
      <c r="E213" s="143"/>
      <c r="F213" s="143"/>
      <c r="G213" s="143"/>
      <c r="H213" s="143"/>
      <c r="I213" s="144" t="s">
        <v>326</v>
      </c>
      <c r="J213" s="144"/>
      <c r="K213" s="144"/>
      <c r="L213" s="144" t="s">
        <v>310</v>
      </c>
      <c r="M213" s="144"/>
      <c r="N213" s="144"/>
      <c r="O213" s="144"/>
      <c r="P213" s="144"/>
      <c r="R213" s="144" t="s">
        <v>311</v>
      </c>
      <c r="S213" s="144"/>
      <c r="T213" s="144"/>
      <c r="U213" s="145">
        <v>16.96</v>
      </c>
    </row>
    <row r="214" spans="2:21">
      <c r="B214" s="143" t="s">
        <v>249</v>
      </c>
      <c r="C214" s="143"/>
      <c r="D214" s="143"/>
      <c r="E214" s="143"/>
      <c r="F214" s="143"/>
      <c r="G214" s="143"/>
      <c r="H214" s="143"/>
      <c r="I214" s="144" t="s">
        <v>306</v>
      </c>
      <c r="J214" s="144"/>
      <c r="K214" s="144"/>
      <c r="L214" s="144" t="s">
        <v>310</v>
      </c>
      <c r="M214" s="144"/>
      <c r="N214" s="144"/>
      <c r="O214" s="144"/>
      <c r="P214" s="144"/>
      <c r="R214" s="144" t="s">
        <v>356</v>
      </c>
      <c r="S214" s="144"/>
      <c r="T214" s="144"/>
      <c r="U214" s="145">
        <v>219.93</v>
      </c>
    </row>
    <row r="215" spans="2:21">
      <c r="B215" s="143" t="s">
        <v>231</v>
      </c>
      <c r="C215" s="143"/>
      <c r="D215" s="143"/>
      <c r="E215" s="143"/>
      <c r="F215" s="143"/>
      <c r="G215" s="143"/>
      <c r="H215" s="143"/>
      <c r="I215" s="144" t="s">
        <v>357</v>
      </c>
      <c r="J215" s="144"/>
      <c r="K215" s="144"/>
      <c r="L215" s="144" t="s">
        <v>323</v>
      </c>
      <c r="M215" s="144"/>
      <c r="N215" s="144"/>
      <c r="O215" s="144"/>
      <c r="P215" s="144"/>
      <c r="R215" s="144" t="s">
        <v>358</v>
      </c>
      <c r="S215" s="144"/>
      <c r="T215" s="144"/>
      <c r="U215" s="145">
        <v>47.38</v>
      </c>
    </row>
    <row r="216" spans="2:21">
      <c r="B216" s="143" t="s">
        <v>231</v>
      </c>
      <c r="C216" s="143"/>
      <c r="D216" s="143"/>
      <c r="E216" s="143"/>
      <c r="F216" s="143"/>
      <c r="G216" s="143"/>
      <c r="H216" s="143"/>
      <c r="I216" s="144" t="s">
        <v>359</v>
      </c>
      <c r="J216" s="144"/>
      <c r="K216" s="144"/>
      <c r="L216" s="144" t="s">
        <v>310</v>
      </c>
      <c r="M216" s="144"/>
      <c r="N216" s="144"/>
      <c r="O216" s="144"/>
      <c r="P216" s="144"/>
      <c r="R216" s="144" t="s">
        <v>311</v>
      </c>
      <c r="S216" s="144"/>
      <c r="T216" s="144"/>
      <c r="U216" s="145">
        <v>107.91</v>
      </c>
    </row>
    <row r="217" spans="2:21">
      <c r="B217" s="143" t="s">
        <v>231</v>
      </c>
      <c r="C217" s="143"/>
      <c r="D217" s="143"/>
      <c r="E217" s="143"/>
      <c r="F217" s="143"/>
      <c r="G217" s="143"/>
      <c r="H217" s="143"/>
      <c r="I217" s="144" t="s">
        <v>359</v>
      </c>
      <c r="J217" s="144"/>
      <c r="K217" s="144"/>
      <c r="L217" s="144" t="s">
        <v>310</v>
      </c>
      <c r="M217" s="144"/>
      <c r="N217" s="144"/>
      <c r="O217" s="144"/>
      <c r="P217" s="144"/>
      <c r="R217" s="144" t="s">
        <v>311</v>
      </c>
      <c r="S217" s="144"/>
      <c r="T217" s="144"/>
      <c r="U217" s="145">
        <v>126.54</v>
      </c>
    </row>
    <row r="218" spans="2:21">
      <c r="B218" s="143" t="s">
        <v>231</v>
      </c>
      <c r="C218" s="143"/>
      <c r="D218" s="143"/>
      <c r="E218" s="143"/>
      <c r="F218" s="143"/>
      <c r="G218" s="143"/>
      <c r="H218" s="143"/>
      <c r="I218" s="144" t="s">
        <v>359</v>
      </c>
      <c r="J218" s="144"/>
      <c r="K218" s="144"/>
      <c r="L218" s="144" t="s">
        <v>310</v>
      </c>
      <c r="M218" s="144"/>
      <c r="N218" s="144"/>
      <c r="O218" s="144"/>
      <c r="P218" s="144"/>
      <c r="R218" s="144" t="s">
        <v>360</v>
      </c>
      <c r="S218" s="144"/>
      <c r="T218" s="144"/>
      <c r="U218" s="145">
        <v>-126.54</v>
      </c>
    </row>
    <row r="219" spans="2:21">
      <c r="B219" s="143" t="s">
        <v>231</v>
      </c>
      <c r="C219" s="143"/>
      <c r="D219" s="143"/>
      <c r="E219" s="143"/>
      <c r="F219" s="143"/>
      <c r="G219" s="143"/>
      <c r="H219" s="143"/>
      <c r="I219" s="144" t="s">
        <v>326</v>
      </c>
      <c r="J219" s="144"/>
      <c r="K219" s="144"/>
      <c r="L219" s="144" t="s">
        <v>310</v>
      </c>
      <c r="M219" s="144"/>
      <c r="N219" s="144"/>
      <c r="O219" s="144"/>
      <c r="P219" s="144"/>
      <c r="R219" s="144" t="s">
        <v>311</v>
      </c>
      <c r="S219" s="144"/>
      <c r="T219" s="144"/>
      <c r="U219" s="145">
        <v>45.94</v>
      </c>
    </row>
    <row r="220" spans="2:21">
      <c r="B220" s="143" t="s">
        <v>231</v>
      </c>
      <c r="C220" s="143"/>
      <c r="D220" s="143"/>
      <c r="E220" s="143"/>
      <c r="F220" s="143"/>
      <c r="G220" s="143"/>
      <c r="H220" s="143"/>
      <c r="I220" s="144" t="s">
        <v>361</v>
      </c>
      <c r="J220" s="144"/>
      <c r="K220" s="144"/>
      <c r="L220" s="144" t="s">
        <v>203</v>
      </c>
      <c r="M220" s="144"/>
      <c r="N220" s="144"/>
      <c r="O220" s="144"/>
      <c r="P220" s="144"/>
      <c r="R220" s="144" t="s">
        <v>362</v>
      </c>
      <c r="S220" s="144"/>
      <c r="T220" s="144"/>
      <c r="U220" s="145">
        <v>90.59</v>
      </c>
    </row>
    <row r="221" spans="2:21">
      <c r="B221" s="143" t="s">
        <v>231</v>
      </c>
      <c r="C221" s="143"/>
      <c r="D221" s="143"/>
      <c r="E221" s="143"/>
      <c r="F221" s="143"/>
      <c r="G221" s="143"/>
      <c r="H221" s="143"/>
      <c r="I221" s="144" t="s">
        <v>326</v>
      </c>
      <c r="J221" s="144"/>
      <c r="K221" s="144"/>
      <c r="L221" s="144" t="s">
        <v>313</v>
      </c>
      <c r="M221" s="144"/>
      <c r="N221" s="144"/>
      <c r="O221" s="144"/>
      <c r="P221" s="144"/>
      <c r="R221" s="144" t="s">
        <v>343</v>
      </c>
      <c r="S221" s="144"/>
      <c r="T221" s="144"/>
      <c r="U221" s="145">
        <v>160.85</v>
      </c>
    </row>
    <row r="222" spans="2:21">
      <c r="B222" s="143" t="s">
        <v>231</v>
      </c>
      <c r="C222" s="143"/>
      <c r="D222" s="143"/>
      <c r="E222" s="143"/>
      <c r="F222" s="143"/>
      <c r="G222" s="143"/>
      <c r="H222" s="143"/>
      <c r="I222" s="144" t="s">
        <v>363</v>
      </c>
      <c r="J222" s="144"/>
      <c r="K222" s="144"/>
      <c r="L222" s="144" t="s">
        <v>331</v>
      </c>
      <c r="M222" s="144"/>
      <c r="N222" s="144"/>
      <c r="O222" s="144"/>
      <c r="P222" s="144"/>
      <c r="R222" s="144" t="s">
        <v>364</v>
      </c>
      <c r="S222" s="144"/>
      <c r="T222" s="144"/>
      <c r="U222" s="145">
        <v>130.5</v>
      </c>
    </row>
    <row r="223" spans="2:21">
      <c r="B223" s="143" t="s">
        <v>231</v>
      </c>
      <c r="C223" s="143"/>
      <c r="D223" s="143"/>
      <c r="E223" s="143"/>
      <c r="F223" s="143"/>
      <c r="G223" s="143"/>
      <c r="H223" s="143"/>
      <c r="I223" s="144" t="s">
        <v>363</v>
      </c>
      <c r="J223" s="144"/>
      <c r="K223" s="144"/>
      <c r="L223" s="144" t="s">
        <v>331</v>
      </c>
      <c r="M223" s="144"/>
      <c r="N223" s="144"/>
      <c r="O223" s="144"/>
      <c r="P223" s="144"/>
      <c r="R223" s="144" t="s">
        <v>365</v>
      </c>
      <c r="S223" s="144"/>
      <c r="T223" s="144"/>
      <c r="U223" s="145">
        <v>3.31</v>
      </c>
    </row>
    <row r="224" spans="2:21">
      <c r="B224" s="143" t="s">
        <v>231</v>
      </c>
      <c r="C224" s="143"/>
      <c r="D224" s="143"/>
      <c r="E224" s="143"/>
      <c r="F224" s="143"/>
      <c r="G224" s="143"/>
      <c r="H224" s="143"/>
      <c r="I224" s="144" t="s">
        <v>330</v>
      </c>
      <c r="J224" s="144"/>
      <c r="K224" s="144"/>
      <c r="L224" s="144" t="s">
        <v>331</v>
      </c>
      <c r="M224" s="144"/>
      <c r="N224" s="144"/>
      <c r="O224" s="144"/>
      <c r="P224" s="144"/>
      <c r="R224" s="144" t="s">
        <v>366</v>
      </c>
      <c r="S224" s="144"/>
      <c r="T224" s="144"/>
      <c r="U224" s="145">
        <v>25.5</v>
      </c>
    </row>
    <row r="225" spans="1:22">
      <c r="B225" s="143" t="s">
        <v>231</v>
      </c>
      <c r="C225" s="143"/>
      <c r="D225" s="143"/>
      <c r="E225" s="143"/>
      <c r="F225" s="143"/>
      <c r="G225" s="143"/>
      <c r="H225" s="143"/>
      <c r="I225" s="144" t="s">
        <v>309</v>
      </c>
      <c r="J225" s="144"/>
      <c r="K225" s="144"/>
      <c r="L225" s="144" t="s">
        <v>310</v>
      </c>
      <c r="M225" s="144"/>
      <c r="N225" s="144"/>
      <c r="O225" s="144"/>
      <c r="P225" s="144"/>
      <c r="R225" s="144" t="s">
        <v>311</v>
      </c>
      <c r="S225" s="144"/>
      <c r="T225" s="144"/>
      <c r="U225" s="145">
        <v>224.1</v>
      </c>
    </row>
    <row r="226" spans="1:22">
      <c r="B226" s="143" t="s">
        <v>231</v>
      </c>
      <c r="C226" s="143"/>
      <c r="D226" s="143"/>
      <c r="E226" s="143"/>
      <c r="F226" s="143"/>
      <c r="G226" s="143"/>
      <c r="H226" s="143"/>
      <c r="I226" s="144" t="s">
        <v>312</v>
      </c>
      <c r="J226" s="144"/>
      <c r="K226" s="144"/>
      <c r="L226" s="144" t="s">
        <v>310</v>
      </c>
      <c r="M226" s="144"/>
      <c r="N226" s="144"/>
      <c r="O226" s="144"/>
      <c r="P226" s="144"/>
      <c r="R226" s="144" t="s">
        <v>311</v>
      </c>
      <c r="S226" s="144"/>
      <c r="T226" s="144"/>
      <c r="U226" s="145">
        <v>52.27</v>
      </c>
    </row>
    <row r="227" spans="1:22">
      <c r="B227" s="143" t="s">
        <v>231</v>
      </c>
      <c r="C227" s="143"/>
      <c r="D227" s="143"/>
      <c r="E227" s="143"/>
      <c r="F227" s="143"/>
      <c r="G227" s="143"/>
      <c r="H227" s="143"/>
      <c r="I227" s="144" t="s">
        <v>367</v>
      </c>
      <c r="J227" s="144"/>
      <c r="K227" s="144"/>
      <c r="L227" s="144" t="s">
        <v>313</v>
      </c>
      <c r="M227" s="144"/>
      <c r="N227" s="144"/>
      <c r="O227" s="144"/>
      <c r="P227" s="144"/>
      <c r="R227" s="144" t="s">
        <v>343</v>
      </c>
      <c r="S227" s="144"/>
      <c r="T227" s="144"/>
      <c r="U227" s="145">
        <v>146.16</v>
      </c>
    </row>
    <row r="228" spans="1:22">
      <c r="B228" s="143" t="s">
        <v>201</v>
      </c>
      <c r="C228" s="143"/>
      <c r="D228" s="143"/>
      <c r="E228" s="143"/>
      <c r="F228" s="143"/>
      <c r="G228" s="143"/>
      <c r="H228" s="143"/>
      <c r="I228" s="144" t="s">
        <v>352</v>
      </c>
      <c r="J228" s="144"/>
      <c r="K228" s="144"/>
      <c r="L228" s="144" t="s">
        <v>310</v>
      </c>
      <c r="M228" s="144"/>
      <c r="N228" s="144"/>
      <c r="O228" s="144"/>
      <c r="P228" s="144"/>
      <c r="R228" s="144" t="s">
        <v>311</v>
      </c>
      <c r="S228" s="144"/>
      <c r="T228" s="144"/>
      <c r="U228" s="145">
        <v>75.12</v>
      </c>
    </row>
    <row r="229" spans="1:22">
      <c r="B229" s="143" t="s">
        <v>201</v>
      </c>
      <c r="C229" s="143"/>
      <c r="D229" s="143"/>
      <c r="E229" s="143"/>
      <c r="F229" s="143"/>
      <c r="G229" s="143"/>
      <c r="H229" s="143"/>
      <c r="I229" s="144" t="s">
        <v>368</v>
      </c>
      <c r="J229" s="144"/>
      <c r="K229" s="144"/>
      <c r="L229" s="144" t="s">
        <v>310</v>
      </c>
      <c r="M229" s="144"/>
      <c r="N229" s="144"/>
      <c r="O229" s="144"/>
      <c r="P229" s="144"/>
      <c r="R229" s="144" t="s">
        <v>311</v>
      </c>
      <c r="S229" s="144"/>
      <c r="T229" s="144"/>
      <c r="U229" s="145">
        <v>22.94</v>
      </c>
    </row>
    <row r="230" spans="1:22">
      <c r="B230" s="143" t="s">
        <v>201</v>
      </c>
      <c r="C230" s="143"/>
      <c r="D230" s="143"/>
      <c r="E230" s="143"/>
      <c r="F230" s="143"/>
      <c r="G230" s="143"/>
      <c r="H230" s="143"/>
      <c r="I230" s="144" t="s">
        <v>333</v>
      </c>
      <c r="J230" s="144"/>
      <c r="K230" s="144"/>
      <c r="L230" s="144" t="s">
        <v>313</v>
      </c>
      <c r="M230" s="144"/>
      <c r="N230" s="144"/>
      <c r="O230" s="144"/>
      <c r="P230" s="144"/>
      <c r="R230" s="144" t="s">
        <v>334</v>
      </c>
      <c r="S230" s="144"/>
      <c r="T230" s="144"/>
      <c r="U230" s="145">
        <v>162.51</v>
      </c>
    </row>
    <row r="231" spans="1:22">
      <c r="B231" s="143" t="s">
        <v>201</v>
      </c>
      <c r="C231" s="143"/>
      <c r="D231" s="143"/>
      <c r="E231" s="143"/>
      <c r="F231" s="143"/>
      <c r="G231" s="143"/>
      <c r="H231" s="143"/>
      <c r="I231" s="144" t="s">
        <v>369</v>
      </c>
      <c r="J231" s="144"/>
      <c r="K231" s="144"/>
      <c r="L231" s="144" t="s">
        <v>310</v>
      </c>
      <c r="M231" s="144"/>
      <c r="N231" s="144"/>
      <c r="O231" s="144"/>
      <c r="P231" s="144"/>
      <c r="R231" s="144" t="s">
        <v>311</v>
      </c>
      <c r="S231" s="144"/>
      <c r="T231" s="144"/>
      <c r="U231" s="145">
        <v>49.95</v>
      </c>
    </row>
    <row r="232" spans="1:22">
      <c r="B232" s="143" t="s">
        <v>201</v>
      </c>
      <c r="C232" s="143"/>
      <c r="D232" s="143"/>
      <c r="E232" s="143"/>
      <c r="F232" s="143"/>
      <c r="G232" s="143"/>
      <c r="H232" s="143"/>
      <c r="I232" s="144" t="s">
        <v>370</v>
      </c>
      <c r="J232" s="144"/>
      <c r="K232" s="144"/>
      <c r="L232" s="144" t="s">
        <v>313</v>
      </c>
      <c r="M232" s="144"/>
      <c r="N232" s="144"/>
      <c r="O232" s="144"/>
      <c r="P232" s="144"/>
      <c r="R232" s="144" t="s">
        <v>371</v>
      </c>
      <c r="S232" s="144"/>
      <c r="T232" s="144"/>
      <c r="U232" s="145">
        <v>237.33</v>
      </c>
    </row>
    <row r="233" spans="1:22">
      <c r="B233" s="143" t="s">
        <v>201</v>
      </c>
      <c r="C233" s="143"/>
      <c r="D233" s="143"/>
      <c r="E233" s="143"/>
      <c r="F233" s="143"/>
      <c r="G233" s="143"/>
      <c r="H233" s="143"/>
      <c r="I233" s="144" t="s">
        <v>372</v>
      </c>
      <c r="J233" s="144"/>
      <c r="K233" s="144"/>
      <c r="L233" s="144" t="s">
        <v>245</v>
      </c>
      <c r="M233" s="144"/>
      <c r="N233" s="144"/>
      <c r="O233" s="144"/>
      <c r="P233" s="144"/>
      <c r="R233" s="144" t="s">
        <v>373</v>
      </c>
      <c r="S233" s="144"/>
      <c r="T233" s="144"/>
      <c r="U233" s="145">
        <v>320</v>
      </c>
    </row>
    <row r="234" spans="1:22">
      <c r="B234" s="143" t="s">
        <v>255</v>
      </c>
      <c r="C234" s="143"/>
      <c r="D234" s="143"/>
      <c r="E234" s="143"/>
      <c r="F234" s="143"/>
      <c r="G234" s="143"/>
      <c r="H234" s="143"/>
      <c r="I234" s="144" t="s">
        <v>330</v>
      </c>
      <c r="J234" s="144"/>
      <c r="K234" s="144"/>
      <c r="L234" s="144" t="s">
        <v>331</v>
      </c>
      <c r="M234" s="144"/>
      <c r="N234" s="144"/>
      <c r="O234" s="144"/>
      <c r="P234" s="144"/>
      <c r="R234" s="144" t="s">
        <v>374</v>
      </c>
      <c r="S234" s="144"/>
      <c r="T234" s="144"/>
      <c r="U234" s="145">
        <v>25.5</v>
      </c>
    </row>
    <row r="235" spans="1:22">
      <c r="B235" s="143" t="s">
        <v>255</v>
      </c>
      <c r="C235" s="143"/>
      <c r="D235" s="143"/>
      <c r="E235" s="143"/>
      <c r="F235" s="143"/>
      <c r="G235" s="143"/>
      <c r="H235" s="143"/>
      <c r="I235" s="144" t="s">
        <v>375</v>
      </c>
      <c r="J235" s="144"/>
      <c r="K235" s="144"/>
      <c r="L235" s="144" t="s">
        <v>313</v>
      </c>
      <c r="M235" s="144"/>
      <c r="N235" s="144"/>
      <c r="O235" s="144"/>
      <c r="P235" s="144"/>
      <c r="R235" s="144" t="s">
        <v>334</v>
      </c>
      <c r="S235" s="144"/>
      <c r="T235" s="144"/>
      <c r="U235" s="145">
        <v>448.61</v>
      </c>
    </row>
    <row r="236" spans="1:22" ht="4.5" customHeight="1"/>
    <row r="237" spans="1:22" ht="11.25" customHeight="1"/>
    <row r="238" spans="1:22" ht="13.5" customHeight="1">
      <c r="A238" s="146" t="s">
        <v>212</v>
      </c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P238" s="150" t="s">
        <v>376</v>
      </c>
      <c r="Q238" s="150"/>
      <c r="R238" s="150"/>
      <c r="S238" s="150"/>
      <c r="T238" s="150"/>
      <c r="U238" s="150"/>
      <c r="V238" s="150"/>
    </row>
    <row r="239" spans="1:22" ht="20.25" customHeight="1">
      <c r="A239" s="151" t="s">
        <v>214</v>
      </c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</row>
    <row r="240" spans="1:22" ht="7.5" customHeight="1"/>
    <row r="241" spans="1:21">
      <c r="A241" s="142" t="s">
        <v>301</v>
      </c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</row>
    <row r="242" spans="1:21" ht="6" customHeight="1"/>
    <row r="243" spans="1:21">
      <c r="B243" s="143" t="s">
        <v>255</v>
      </c>
      <c r="C243" s="143"/>
      <c r="D243" s="143"/>
      <c r="E243" s="143"/>
      <c r="F243" s="143"/>
      <c r="G243" s="143"/>
      <c r="H243" s="143"/>
      <c r="I243" s="144" t="s">
        <v>326</v>
      </c>
      <c r="J243" s="144"/>
      <c r="K243" s="144"/>
      <c r="L243" s="144" t="s">
        <v>313</v>
      </c>
      <c r="M243" s="144"/>
      <c r="N243" s="144"/>
      <c r="O243" s="144"/>
      <c r="P243" s="144"/>
      <c r="R243" s="144" t="s">
        <v>343</v>
      </c>
      <c r="S243" s="144"/>
      <c r="T243" s="144"/>
      <c r="U243" s="145">
        <v>144.66</v>
      </c>
    </row>
    <row r="244" spans="1:21">
      <c r="B244" s="143" t="s">
        <v>255</v>
      </c>
      <c r="C244" s="143"/>
      <c r="D244" s="143"/>
      <c r="E244" s="143"/>
      <c r="F244" s="143"/>
      <c r="G244" s="143"/>
      <c r="H244" s="143"/>
      <c r="I244" s="144" t="s">
        <v>377</v>
      </c>
      <c r="J244" s="144"/>
      <c r="K244" s="144"/>
      <c r="L244" s="144" t="s">
        <v>145</v>
      </c>
      <c r="M244" s="144"/>
      <c r="N244" s="144"/>
      <c r="O244" s="144"/>
      <c r="P244" s="144"/>
      <c r="R244" s="144" t="s">
        <v>378</v>
      </c>
      <c r="S244" s="144"/>
      <c r="T244" s="144"/>
      <c r="U244" s="145">
        <v>100</v>
      </c>
    </row>
    <row r="245" spans="1:21">
      <c r="B245" s="143" t="s">
        <v>255</v>
      </c>
      <c r="C245" s="143"/>
      <c r="D245" s="143"/>
      <c r="E245" s="143"/>
      <c r="F245" s="143"/>
      <c r="G245" s="143"/>
      <c r="H245" s="143"/>
      <c r="I245" s="144" t="s">
        <v>326</v>
      </c>
      <c r="J245" s="144"/>
      <c r="K245" s="144"/>
      <c r="L245" s="144" t="s">
        <v>310</v>
      </c>
      <c r="M245" s="144"/>
      <c r="N245" s="144"/>
      <c r="O245" s="144"/>
      <c r="P245" s="144"/>
      <c r="R245" s="144" t="s">
        <v>311</v>
      </c>
      <c r="S245" s="144"/>
      <c r="T245" s="144"/>
      <c r="U245" s="145">
        <v>42.48</v>
      </c>
    </row>
    <row r="246" spans="1:21">
      <c r="B246" s="143" t="s">
        <v>255</v>
      </c>
      <c r="C246" s="143"/>
      <c r="D246" s="143"/>
      <c r="E246" s="143"/>
      <c r="F246" s="143"/>
      <c r="G246" s="143"/>
      <c r="H246" s="143"/>
      <c r="I246" s="144" t="s">
        <v>359</v>
      </c>
      <c r="J246" s="144"/>
      <c r="K246" s="144"/>
      <c r="L246" s="144" t="s">
        <v>310</v>
      </c>
      <c r="M246" s="144"/>
      <c r="N246" s="144"/>
      <c r="O246" s="144"/>
      <c r="P246" s="144"/>
      <c r="R246" s="144" t="s">
        <v>311</v>
      </c>
      <c r="S246" s="144"/>
      <c r="T246" s="144"/>
      <c r="U246" s="145">
        <v>9.9700000000000006</v>
      </c>
    </row>
    <row r="247" spans="1:21">
      <c r="B247" s="143" t="s">
        <v>147</v>
      </c>
      <c r="C247" s="143"/>
      <c r="D247" s="143"/>
      <c r="E247" s="143"/>
      <c r="F247" s="143"/>
      <c r="G247" s="143"/>
      <c r="H247" s="143"/>
      <c r="I247" s="144" t="s">
        <v>379</v>
      </c>
      <c r="J247" s="144"/>
      <c r="K247" s="144"/>
      <c r="L247" s="144" t="s">
        <v>323</v>
      </c>
      <c r="M247" s="144"/>
      <c r="N247" s="144"/>
      <c r="O247" s="144"/>
      <c r="P247" s="144"/>
      <c r="R247" s="144" t="s">
        <v>358</v>
      </c>
      <c r="S247" s="144"/>
      <c r="T247" s="144"/>
      <c r="U247" s="145">
        <v>53.12</v>
      </c>
    </row>
    <row r="248" spans="1:21">
      <c r="B248" s="143" t="s">
        <v>147</v>
      </c>
      <c r="C248" s="143"/>
      <c r="D248" s="143"/>
      <c r="E248" s="143"/>
      <c r="F248" s="143"/>
      <c r="G248" s="143"/>
      <c r="H248" s="143"/>
      <c r="I248" s="144" t="s">
        <v>330</v>
      </c>
      <c r="J248" s="144"/>
      <c r="K248" s="144"/>
      <c r="L248" s="144" t="s">
        <v>331</v>
      </c>
      <c r="M248" s="144"/>
      <c r="N248" s="144"/>
      <c r="O248" s="144"/>
      <c r="P248" s="144"/>
      <c r="R248" s="144" t="s">
        <v>380</v>
      </c>
      <c r="S248" s="144"/>
      <c r="T248" s="144"/>
      <c r="U248" s="145">
        <v>25.5</v>
      </c>
    </row>
    <row r="249" spans="1:21">
      <c r="B249" s="143" t="s">
        <v>147</v>
      </c>
      <c r="C249" s="143"/>
      <c r="D249" s="143"/>
      <c r="E249" s="143"/>
      <c r="F249" s="143"/>
      <c r="G249" s="143"/>
      <c r="H249" s="143"/>
      <c r="I249" s="144" t="s">
        <v>306</v>
      </c>
      <c r="J249" s="144"/>
      <c r="K249" s="144"/>
      <c r="L249" s="144" t="s">
        <v>307</v>
      </c>
      <c r="M249" s="144"/>
      <c r="N249" s="144"/>
      <c r="O249" s="144"/>
      <c r="P249" s="144"/>
      <c r="R249" s="144" t="s">
        <v>381</v>
      </c>
      <c r="S249" s="144"/>
      <c r="T249" s="144"/>
      <c r="U249" s="145">
        <v>269.83999999999997</v>
      </c>
    </row>
    <row r="250" spans="1:21">
      <c r="B250" s="143" t="s">
        <v>147</v>
      </c>
      <c r="C250" s="143"/>
      <c r="D250" s="143"/>
      <c r="E250" s="143"/>
      <c r="F250" s="143"/>
      <c r="G250" s="143"/>
      <c r="H250" s="143"/>
      <c r="I250" s="144" t="s">
        <v>382</v>
      </c>
      <c r="J250" s="144"/>
      <c r="K250" s="144"/>
      <c r="L250" s="144" t="s">
        <v>310</v>
      </c>
      <c r="M250" s="144"/>
      <c r="N250" s="144"/>
      <c r="O250" s="144"/>
      <c r="P250" s="144"/>
      <c r="R250" s="144" t="s">
        <v>311</v>
      </c>
      <c r="S250" s="144"/>
      <c r="T250" s="144"/>
      <c r="U250" s="145">
        <v>3.91</v>
      </c>
    </row>
    <row r="251" spans="1:21">
      <c r="B251" s="143" t="s">
        <v>147</v>
      </c>
      <c r="C251" s="143"/>
      <c r="D251" s="143"/>
      <c r="E251" s="143"/>
      <c r="F251" s="143"/>
      <c r="G251" s="143"/>
      <c r="H251" s="143"/>
      <c r="I251" s="144" t="s">
        <v>383</v>
      </c>
      <c r="J251" s="144"/>
      <c r="K251" s="144"/>
      <c r="L251" s="144" t="s">
        <v>348</v>
      </c>
      <c r="M251" s="144"/>
      <c r="N251" s="144"/>
      <c r="O251" s="144"/>
      <c r="P251" s="144"/>
      <c r="R251" s="144" t="s">
        <v>384</v>
      </c>
      <c r="S251" s="144"/>
      <c r="T251" s="144"/>
      <c r="U251" s="145">
        <v>148.19999999999999</v>
      </c>
    </row>
    <row r="252" spans="1:21">
      <c r="B252" s="143" t="s">
        <v>147</v>
      </c>
      <c r="C252" s="143"/>
      <c r="D252" s="143"/>
      <c r="E252" s="143"/>
      <c r="F252" s="143"/>
      <c r="G252" s="143"/>
      <c r="H252" s="143"/>
      <c r="I252" s="144" t="s">
        <v>383</v>
      </c>
      <c r="J252" s="144"/>
      <c r="K252" s="144"/>
      <c r="L252" s="144" t="s">
        <v>348</v>
      </c>
      <c r="M252" s="144"/>
      <c r="N252" s="144"/>
      <c r="O252" s="144"/>
      <c r="P252" s="144"/>
      <c r="R252" s="144" t="s">
        <v>385</v>
      </c>
      <c r="S252" s="144"/>
      <c r="T252" s="144"/>
      <c r="U252" s="145">
        <v>148.19999999999999</v>
      </c>
    </row>
    <row r="253" spans="1:21">
      <c r="B253" s="143" t="s">
        <v>147</v>
      </c>
      <c r="C253" s="143"/>
      <c r="D253" s="143"/>
      <c r="E253" s="143"/>
      <c r="F253" s="143"/>
      <c r="G253" s="143"/>
      <c r="H253" s="143"/>
      <c r="I253" s="144" t="s">
        <v>383</v>
      </c>
      <c r="J253" s="144"/>
      <c r="K253" s="144"/>
      <c r="L253" s="144" t="s">
        <v>348</v>
      </c>
      <c r="M253" s="144"/>
      <c r="N253" s="144"/>
      <c r="O253" s="144"/>
      <c r="P253" s="144"/>
      <c r="R253" s="144" t="s">
        <v>386</v>
      </c>
      <c r="S253" s="144"/>
      <c r="T253" s="144"/>
      <c r="U253" s="145">
        <v>110.05</v>
      </c>
    </row>
    <row r="254" spans="1:21">
      <c r="B254" s="143" t="s">
        <v>387</v>
      </c>
      <c r="C254" s="143"/>
      <c r="D254" s="143"/>
      <c r="E254" s="143"/>
      <c r="F254" s="143"/>
      <c r="G254" s="143"/>
      <c r="H254" s="143"/>
      <c r="I254" s="144" t="s">
        <v>388</v>
      </c>
      <c r="J254" s="144"/>
      <c r="K254" s="144"/>
      <c r="L254" s="144" t="s">
        <v>141</v>
      </c>
      <c r="M254" s="144"/>
      <c r="N254" s="144"/>
      <c r="O254" s="144"/>
      <c r="P254" s="144"/>
      <c r="R254" s="144" t="s">
        <v>389</v>
      </c>
      <c r="S254" s="144"/>
      <c r="T254" s="144"/>
      <c r="U254" s="145">
        <v>32.979999999999997</v>
      </c>
    </row>
    <row r="255" spans="1:21">
      <c r="B255" s="143" t="s">
        <v>258</v>
      </c>
      <c r="C255" s="143"/>
      <c r="D255" s="143"/>
      <c r="E255" s="143"/>
      <c r="F255" s="143"/>
      <c r="G255" s="143"/>
      <c r="H255" s="143"/>
      <c r="I255" s="144" t="s">
        <v>382</v>
      </c>
      <c r="J255" s="144"/>
      <c r="K255" s="144"/>
      <c r="L255" s="144" t="s">
        <v>310</v>
      </c>
      <c r="M255" s="144"/>
      <c r="N255" s="144"/>
      <c r="O255" s="144"/>
      <c r="P255" s="144"/>
      <c r="R255" s="146" t="s">
        <v>390</v>
      </c>
      <c r="S255" s="146"/>
      <c r="T255" s="146"/>
      <c r="U255" s="145">
        <v>79.97</v>
      </c>
    </row>
    <row r="256" spans="1:21">
      <c r="R256" s="146"/>
      <c r="S256" s="146"/>
      <c r="T256" s="146"/>
    </row>
    <row r="257" spans="2:21">
      <c r="B257" s="143" t="s">
        <v>258</v>
      </c>
      <c r="C257" s="143"/>
      <c r="D257" s="143"/>
      <c r="E257" s="143"/>
      <c r="F257" s="143"/>
      <c r="G257" s="143"/>
      <c r="H257" s="143"/>
      <c r="I257" s="144" t="s">
        <v>359</v>
      </c>
      <c r="J257" s="144"/>
      <c r="K257" s="144"/>
      <c r="L257" s="144" t="s">
        <v>310</v>
      </c>
      <c r="M257" s="144"/>
      <c r="N257" s="144"/>
      <c r="O257" s="144"/>
      <c r="P257" s="144"/>
      <c r="R257" s="144" t="s">
        <v>311</v>
      </c>
      <c r="S257" s="144"/>
      <c r="T257" s="144"/>
      <c r="U257" s="145">
        <v>17.79</v>
      </c>
    </row>
    <row r="258" spans="2:21">
      <c r="B258" s="143" t="s">
        <v>258</v>
      </c>
      <c r="C258" s="143"/>
      <c r="D258" s="143"/>
      <c r="E258" s="143"/>
      <c r="F258" s="143"/>
      <c r="G258" s="143"/>
      <c r="H258" s="143"/>
      <c r="I258" s="144" t="s">
        <v>391</v>
      </c>
      <c r="J258" s="144"/>
      <c r="K258" s="144"/>
      <c r="L258" s="144" t="s">
        <v>348</v>
      </c>
      <c r="M258" s="144"/>
      <c r="N258" s="144"/>
      <c r="O258" s="144"/>
      <c r="P258" s="144"/>
      <c r="R258" s="144" t="s">
        <v>392</v>
      </c>
      <c r="S258" s="144"/>
      <c r="T258" s="144"/>
      <c r="U258" s="145">
        <v>177.86</v>
      </c>
    </row>
    <row r="259" spans="2:21">
      <c r="B259" s="143" t="s">
        <v>258</v>
      </c>
      <c r="C259" s="143"/>
      <c r="D259" s="143"/>
      <c r="E259" s="143"/>
      <c r="F259" s="143"/>
      <c r="G259" s="143"/>
      <c r="H259" s="143"/>
      <c r="I259" s="144" t="s">
        <v>393</v>
      </c>
      <c r="J259" s="144"/>
      <c r="K259" s="144"/>
      <c r="L259" s="144" t="s">
        <v>313</v>
      </c>
      <c r="M259" s="144"/>
      <c r="N259" s="144"/>
      <c r="O259" s="144"/>
      <c r="P259" s="144"/>
      <c r="R259" s="144" t="s">
        <v>394</v>
      </c>
      <c r="S259" s="144"/>
      <c r="T259" s="144"/>
      <c r="U259" s="145">
        <v>102.97</v>
      </c>
    </row>
    <row r="260" spans="2:21">
      <c r="B260" s="143" t="s">
        <v>258</v>
      </c>
      <c r="C260" s="143"/>
      <c r="D260" s="143"/>
      <c r="E260" s="143"/>
      <c r="F260" s="143"/>
      <c r="G260" s="143"/>
      <c r="H260" s="143"/>
      <c r="I260" s="144" t="s">
        <v>375</v>
      </c>
      <c r="J260" s="144"/>
      <c r="K260" s="144"/>
      <c r="L260" s="144" t="s">
        <v>313</v>
      </c>
      <c r="M260" s="144"/>
      <c r="N260" s="144"/>
      <c r="O260" s="144"/>
      <c r="P260" s="144"/>
      <c r="R260" s="144" t="s">
        <v>334</v>
      </c>
      <c r="S260" s="144"/>
      <c r="T260" s="144"/>
      <c r="U260" s="145">
        <v>733.87</v>
      </c>
    </row>
    <row r="261" spans="2:21">
      <c r="B261" s="143" t="s">
        <v>258</v>
      </c>
      <c r="C261" s="143"/>
      <c r="D261" s="143"/>
      <c r="E261" s="143"/>
      <c r="F261" s="143"/>
      <c r="G261" s="143"/>
      <c r="H261" s="143"/>
      <c r="I261" s="144" t="s">
        <v>382</v>
      </c>
      <c r="J261" s="144"/>
      <c r="K261" s="144"/>
      <c r="L261" s="144" t="s">
        <v>310</v>
      </c>
      <c r="M261" s="144"/>
      <c r="N261" s="144"/>
      <c r="O261" s="144"/>
      <c r="P261" s="144"/>
      <c r="R261" s="144" t="s">
        <v>311</v>
      </c>
      <c r="S261" s="144"/>
      <c r="T261" s="144"/>
      <c r="U261" s="145">
        <v>30.42</v>
      </c>
    </row>
    <row r="262" spans="2:21">
      <c r="B262" s="143" t="s">
        <v>258</v>
      </c>
      <c r="C262" s="143"/>
      <c r="D262" s="143"/>
      <c r="E262" s="143"/>
      <c r="F262" s="143"/>
      <c r="G262" s="143"/>
      <c r="H262" s="143"/>
      <c r="I262" s="144" t="s">
        <v>379</v>
      </c>
      <c r="J262" s="144"/>
      <c r="K262" s="144"/>
      <c r="L262" s="144" t="s">
        <v>323</v>
      </c>
      <c r="M262" s="144"/>
      <c r="N262" s="144"/>
      <c r="O262" s="144"/>
      <c r="P262" s="144"/>
      <c r="R262" s="144" t="s">
        <v>395</v>
      </c>
      <c r="S262" s="144"/>
      <c r="T262" s="144"/>
      <c r="U262" s="145">
        <v>37.07</v>
      </c>
    </row>
    <row r="263" spans="2:21">
      <c r="B263" s="143" t="s">
        <v>258</v>
      </c>
      <c r="C263" s="143"/>
      <c r="D263" s="143"/>
      <c r="E263" s="143"/>
      <c r="F263" s="143"/>
      <c r="G263" s="143"/>
      <c r="H263" s="143"/>
      <c r="I263" s="144" t="s">
        <v>306</v>
      </c>
      <c r="J263" s="144"/>
      <c r="K263" s="144"/>
      <c r="L263" s="144" t="s">
        <v>307</v>
      </c>
      <c r="M263" s="144"/>
      <c r="N263" s="144"/>
      <c r="O263" s="144"/>
      <c r="P263" s="144"/>
      <c r="R263" s="144" t="s">
        <v>396</v>
      </c>
      <c r="S263" s="144"/>
      <c r="T263" s="144"/>
      <c r="U263" s="145">
        <v>380.33</v>
      </c>
    </row>
    <row r="264" spans="2:21">
      <c r="B264" s="143" t="s">
        <v>206</v>
      </c>
      <c r="C264" s="143"/>
      <c r="D264" s="143"/>
      <c r="E264" s="143"/>
      <c r="F264" s="143"/>
      <c r="G264" s="143"/>
      <c r="H264" s="143"/>
      <c r="I264" s="144" t="s">
        <v>397</v>
      </c>
      <c r="J264" s="144"/>
      <c r="K264" s="144"/>
      <c r="L264" s="144" t="s">
        <v>310</v>
      </c>
      <c r="M264" s="144"/>
      <c r="N264" s="144"/>
      <c r="O264" s="144"/>
      <c r="P264" s="144"/>
      <c r="R264" s="144" t="s">
        <v>311</v>
      </c>
      <c r="S264" s="144"/>
      <c r="T264" s="144"/>
      <c r="U264" s="145">
        <v>20.97</v>
      </c>
    </row>
    <row r="265" spans="2:21">
      <c r="B265" s="143" t="s">
        <v>206</v>
      </c>
      <c r="C265" s="143"/>
      <c r="D265" s="143"/>
      <c r="E265" s="143"/>
      <c r="F265" s="143"/>
      <c r="G265" s="143"/>
      <c r="H265" s="143"/>
      <c r="I265" s="144" t="s">
        <v>382</v>
      </c>
      <c r="J265" s="144"/>
      <c r="K265" s="144"/>
      <c r="L265" s="144" t="s">
        <v>310</v>
      </c>
      <c r="M265" s="144"/>
      <c r="N265" s="144"/>
      <c r="O265" s="144"/>
      <c r="P265" s="144"/>
      <c r="R265" s="144" t="s">
        <v>311</v>
      </c>
      <c r="S265" s="144"/>
      <c r="T265" s="144"/>
      <c r="U265" s="145">
        <v>10.97</v>
      </c>
    </row>
    <row r="266" spans="2:21">
      <c r="B266" s="143" t="s">
        <v>206</v>
      </c>
      <c r="C266" s="143"/>
      <c r="D266" s="143"/>
      <c r="E266" s="143"/>
      <c r="F266" s="143"/>
      <c r="G266" s="143"/>
      <c r="H266" s="143"/>
      <c r="I266" s="144" t="s">
        <v>398</v>
      </c>
      <c r="J266" s="144"/>
      <c r="K266" s="144"/>
      <c r="L266" s="144" t="s">
        <v>307</v>
      </c>
      <c r="M266" s="144"/>
      <c r="N266" s="144"/>
      <c r="O266" s="144"/>
      <c r="P266" s="144"/>
      <c r="R266" s="144" t="s">
        <v>399</v>
      </c>
      <c r="S266" s="144"/>
      <c r="T266" s="144"/>
      <c r="U266" s="145">
        <v>521.39</v>
      </c>
    </row>
    <row r="267" spans="2:21">
      <c r="B267" s="143" t="s">
        <v>206</v>
      </c>
      <c r="C267" s="143"/>
      <c r="D267" s="143"/>
      <c r="E267" s="143"/>
      <c r="F267" s="143"/>
      <c r="G267" s="143"/>
      <c r="H267" s="143"/>
      <c r="I267" s="144" t="s">
        <v>330</v>
      </c>
      <c r="J267" s="144"/>
      <c r="K267" s="144"/>
      <c r="L267" s="144" t="s">
        <v>331</v>
      </c>
      <c r="M267" s="144"/>
      <c r="N267" s="144"/>
      <c r="O267" s="144"/>
      <c r="P267" s="144"/>
      <c r="R267" s="144" t="s">
        <v>400</v>
      </c>
      <c r="S267" s="144"/>
      <c r="T267" s="144"/>
      <c r="U267" s="145">
        <v>7</v>
      </c>
    </row>
    <row r="268" spans="2:21">
      <c r="B268" s="143" t="s">
        <v>206</v>
      </c>
      <c r="C268" s="143"/>
      <c r="D268" s="143"/>
      <c r="E268" s="143"/>
      <c r="F268" s="143"/>
      <c r="G268" s="143"/>
      <c r="H268" s="143"/>
      <c r="I268" s="144" t="s">
        <v>306</v>
      </c>
      <c r="J268" s="144"/>
      <c r="K268" s="144"/>
      <c r="L268" s="144" t="s">
        <v>307</v>
      </c>
      <c r="M268" s="144"/>
      <c r="N268" s="144"/>
      <c r="O268" s="144"/>
      <c r="P268" s="144"/>
      <c r="R268" s="144" t="s">
        <v>401</v>
      </c>
      <c r="S268" s="144"/>
      <c r="T268" s="144"/>
      <c r="U268" s="145">
        <v>145.65</v>
      </c>
    </row>
    <row r="269" spans="2:21">
      <c r="B269" s="143" t="s">
        <v>209</v>
      </c>
      <c r="C269" s="143"/>
      <c r="D269" s="143"/>
      <c r="E269" s="143"/>
      <c r="F269" s="143"/>
      <c r="G269" s="143"/>
      <c r="H269" s="143"/>
      <c r="I269" s="144" t="s">
        <v>375</v>
      </c>
      <c r="J269" s="144"/>
      <c r="K269" s="144"/>
      <c r="L269" s="144" t="s">
        <v>313</v>
      </c>
      <c r="M269" s="144"/>
      <c r="N269" s="144"/>
      <c r="O269" s="144"/>
      <c r="P269" s="144"/>
      <c r="R269" s="144" t="s">
        <v>402</v>
      </c>
      <c r="S269" s="144"/>
      <c r="T269" s="144"/>
      <c r="U269" s="145">
        <v>58.58</v>
      </c>
    </row>
    <row r="270" spans="2:21">
      <c r="B270" s="143" t="s">
        <v>209</v>
      </c>
      <c r="C270" s="143"/>
      <c r="D270" s="143"/>
      <c r="E270" s="143"/>
      <c r="F270" s="143"/>
      <c r="G270" s="143"/>
      <c r="H270" s="143"/>
      <c r="I270" s="144" t="s">
        <v>359</v>
      </c>
      <c r="J270" s="144"/>
      <c r="K270" s="144"/>
      <c r="L270" s="144" t="s">
        <v>313</v>
      </c>
      <c r="M270" s="144"/>
      <c r="N270" s="144"/>
      <c r="O270" s="144"/>
      <c r="P270" s="144"/>
      <c r="R270" s="144" t="s">
        <v>321</v>
      </c>
      <c r="S270" s="144"/>
      <c r="T270" s="144"/>
      <c r="U270" s="145">
        <v>50.94</v>
      </c>
    </row>
    <row r="271" spans="2:21">
      <c r="B271" s="143" t="s">
        <v>171</v>
      </c>
      <c r="C271" s="143"/>
      <c r="D271" s="143"/>
      <c r="E271" s="143"/>
      <c r="F271" s="143"/>
      <c r="G271" s="143"/>
      <c r="H271" s="143"/>
      <c r="I271" s="144" t="s">
        <v>403</v>
      </c>
      <c r="J271" s="144"/>
      <c r="K271" s="144"/>
      <c r="L271" s="144" t="s">
        <v>289</v>
      </c>
      <c r="M271" s="144"/>
      <c r="N271" s="144"/>
      <c r="O271" s="144"/>
      <c r="P271" s="144"/>
      <c r="R271" s="144" t="s">
        <v>404</v>
      </c>
      <c r="S271" s="144"/>
      <c r="T271" s="144"/>
      <c r="U271" s="145">
        <v>30.5</v>
      </c>
    </row>
    <row r="272" spans="2:21">
      <c r="B272" s="143" t="s">
        <v>171</v>
      </c>
      <c r="C272" s="143"/>
      <c r="D272" s="143"/>
      <c r="E272" s="143"/>
      <c r="F272" s="143"/>
      <c r="G272" s="143"/>
      <c r="H272" s="143"/>
      <c r="I272" s="144" t="s">
        <v>403</v>
      </c>
      <c r="J272" s="144"/>
      <c r="K272" s="144"/>
      <c r="L272" s="144" t="s">
        <v>289</v>
      </c>
      <c r="M272" s="144"/>
      <c r="N272" s="144"/>
      <c r="O272" s="144"/>
      <c r="P272" s="144"/>
      <c r="R272" s="144" t="s">
        <v>405</v>
      </c>
      <c r="S272" s="144"/>
      <c r="T272" s="144"/>
      <c r="U272" s="145">
        <v>7</v>
      </c>
    </row>
    <row r="273" spans="2:21">
      <c r="B273" s="143" t="s">
        <v>171</v>
      </c>
      <c r="C273" s="143"/>
      <c r="D273" s="143"/>
      <c r="E273" s="143"/>
      <c r="F273" s="143"/>
      <c r="G273" s="143"/>
      <c r="H273" s="143"/>
      <c r="I273" s="144" t="s">
        <v>406</v>
      </c>
      <c r="J273" s="144"/>
      <c r="K273" s="144"/>
      <c r="L273" s="144" t="s">
        <v>310</v>
      </c>
      <c r="M273" s="144"/>
      <c r="N273" s="144"/>
      <c r="O273" s="144"/>
      <c r="P273" s="144"/>
      <c r="R273" s="144" t="s">
        <v>311</v>
      </c>
      <c r="S273" s="144"/>
      <c r="T273" s="144"/>
      <c r="U273" s="145">
        <v>76.78</v>
      </c>
    </row>
    <row r="274" spans="2:21">
      <c r="B274" s="143" t="s">
        <v>171</v>
      </c>
      <c r="C274" s="143"/>
      <c r="D274" s="143"/>
      <c r="E274" s="143"/>
      <c r="F274" s="143"/>
      <c r="G274" s="143"/>
      <c r="H274" s="143"/>
      <c r="I274" s="144" t="s">
        <v>382</v>
      </c>
      <c r="J274" s="144"/>
      <c r="K274" s="144"/>
      <c r="L274" s="144" t="s">
        <v>310</v>
      </c>
      <c r="M274" s="144"/>
      <c r="N274" s="144"/>
      <c r="O274" s="144"/>
      <c r="P274" s="144"/>
      <c r="R274" s="146" t="s">
        <v>407</v>
      </c>
      <c r="S274" s="146"/>
      <c r="T274" s="146"/>
      <c r="U274" s="145">
        <v>128.97</v>
      </c>
    </row>
    <row r="275" spans="2:21">
      <c r="R275" s="146"/>
      <c r="S275" s="146"/>
      <c r="T275" s="146"/>
    </row>
    <row r="276" spans="2:21">
      <c r="B276" s="143" t="s">
        <v>171</v>
      </c>
      <c r="C276" s="143"/>
      <c r="D276" s="143"/>
      <c r="E276" s="143"/>
      <c r="F276" s="143"/>
      <c r="G276" s="143"/>
      <c r="H276" s="143"/>
      <c r="I276" s="144" t="s">
        <v>379</v>
      </c>
      <c r="J276" s="144"/>
      <c r="K276" s="144"/>
      <c r="L276" s="144" t="s">
        <v>323</v>
      </c>
      <c r="M276" s="144"/>
      <c r="N276" s="144"/>
      <c r="O276" s="144"/>
      <c r="P276" s="144"/>
      <c r="R276" s="144" t="s">
        <v>408</v>
      </c>
      <c r="S276" s="144"/>
      <c r="T276" s="144"/>
      <c r="U276" s="145">
        <v>53</v>
      </c>
    </row>
    <row r="277" spans="2:21">
      <c r="B277" s="143" t="s">
        <v>171</v>
      </c>
      <c r="C277" s="143"/>
      <c r="D277" s="143"/>
      <c r="E277" s="143"/>
      <c r="F277" s="143"/>
      <c r="G277" s="143"/>
      <c r="H277" s="143"/>
      <c r="I277" s="144" t="s">
        <v>409</v>
      </c>
      <c r="J277" s="144"/>
      <c r="K277" s="144"/>
      <c r="L277" s="144" t="s">
        <v>307</v>
      </c>
      <c r="M277" s="144"/>
      <c r="N277" s="144"/>
      <c r="O277" s="144"/>
      <c r="P277" s="144"/>
      <c r="R277" s="144" t="s">
        <v>410</v>
      </c>
      <c r="S277" s="144"/>
      <c r="T277" s="144"/>
      <c r="U277" s="145">
        <v>199.96</v>
      </c>
    </row>
    <row r="278" spans="2:21">
      <c r="B278" s="143" t="s">
        <v>171</v>
      </c>
      <c r="C278" s="143"/>
      <c r="D278" s="143"/>
      <c r="E278" s="143"/>
      <c r="F278" s="143"/>
      <c r="G278" s="143"/>
      <c r="H278" s="143"/>
      <c r="I278" s="144" t="s">
        <v>409</v>
      </c>
      <c r="J278" s="144"/>
      <c r="K278" s="144"/>
      <c r="L278" s="144" t="s">
        <v>307</v>
      </c>
      <c r="M278" s="144"/>
      <c r="N278" s="144"/>
      <c r="O278" s="144"/>
      <c r="P278" s="144"/>
      <c r="R278" s="144" t="s">
        <v>411</v>
      </c>
      <c r="S278" s="144"/>
      <c r="T278" s="144"/>
      <c r="U278" s="145">
        <v>79.27</v>
      </c>
    </row>
    <row r="279" spans="2:21">
      <c r="B279" s="143" t="s">
        <v>171</v>
      </c>
      <c r="C279" s="143"/>
      <c r="D279" s="143"/>
      <c r="E279" s="143"/>
      <c r="F279" s="143"/>
      <c r="G279" s="143"/>
      <c r="H279" s="143"/>
      <c r="I279" s="144" t="s">
        <v>306</v>
      </c>
      <c r="J279" s="144"/>
      <c r="K279" s="144"/>
      <c r="L279" s="144" t="s">
        <v>310</v>
      </c>
      <c r="M279" s="144"/>
      <c r="N279" s="144"/>
      <c r="O279" s="144"/>
      <c r="P279" s="144"/>
      <c r="R279" s="144" t="s">
        <v>311</v>
      </c>
      <c r="S279" s="144"/>
      <c r="T279" s="144"/>
      <c r="U279" s="145">
        <v>156.66</v>
      </c>
    </row>
    <row r="280" spans="2:21">
      <c r="B280" s="143" t="s">
        <v>171</v>
      </c>
      <c r="C280" s="143"/>
      <c r="D280" s="143"/>
      <c r="E280" s="143"/>
      <c r="F280" s="143"/>
      <c r="G280" s="143"/>
      <c r="H280" s="143"/>
      <c r="I280" s="144" t="s">
        <v>412</v>
      </c>
      <c r="J280" s="144"/>
      <c r="K280" s="144"/>
      <c r="L280" s="144" t="s">
        <v>323</v>
      </c>
      <c r="M280" s="144"/>
      <c r="N280" s="144"/>
      <c r="O280" s="144"/>
      <c r="P280" s="144"/>
      <c r="R280" s="144" t="s">
        <v>358</v>
      </c>
      <c r="S280" s="144"/>
      <c r="T280" s="144"/>
      <c r="U280" s="145">
        <v>50.89</v>
      </c>
    </row>
    <row r="281" spans="2:21">
      <c r="B281" s="143" t="s">
        <v>174</v>
      </c>
      <c r="C281" s="143"/>
      <c r="D281" s="143"/>
      <c r="E281" s="143"/>
      <c r="F281" s="143"/>
      <c r="G281" s="143"/>
      <c r="H281" s="143"/>
      <c r="I281" s="144" t="s">
        <v>413</v>
      </c>
      <c r="J281" s="144"/>
      <c r="K281" s="144"/>
      <c r="L281" s="144" t="s">
        <v>313</v>
      </c>
      <c r="M281" s="144"/>
      <c r="N281" s="144"/>
      <c r="O281" s="144"/>
      <c r="P281" s="144"/>
      <c r="R281" s="144" t="s">
        <v>321</v>
      </c>
      <c r="S281" s="144"/>
      <c r="T281" s="144"/>
      <c r="U281" s="145">
        <v>174.95</v>
      </c>
    </row>
    <row r="282" spans="2:21">
      <c r="B282" s="143" t="s">
        <v>177</v>
      </c>
      <c r="C282" s="143"/>
      <c r="D282" s="143"/>
      <c r="E282" s="143"/>
      <c r="F282" s="143"/>
      <c r="G282" s="143"/>
      <c r="H282" s="143"/>
      <c r="I282" s="144" t="s">
        <v>326</v>
      </c>
      <c r="J282" s="144"/>
      <c r="K282" s="144"/>
      <c r="L282" s="144" t="s">
        <v>310</v>
      </c>
      <c r="M282" s="144"/>
      <c r="N282" s="144"/>
      <c r="O282" s="144"/>
      <c r="P282" s="144"/>
      <c r="R282" s="144" t="s">
        <v>414</v>
      </c>
      <c r="S282" s="144"/>
      <c r="T282" s="144"/>
      <c r="U282" s="145">
        <v>2.36</v>
      </c>
    </row>
    <row r="283" spans="2:21">
      <c r="B283" s="143" t="s">
        <v>177</v>
      </c>
      <c r="C283" s="143"/>
      <c r="D283" s="143"/>
      <c r="E283" s="143"/>
      <c r="F283" s="143"/>
      <c r="G283" s="143"/>
      <c r="H283" s="143"/>
      <c r="I283" s="144" t="s">
        <v>415</v>
      </c>
      <c r="J283" s="144"/>
      <c r="K283" s="144"/>
      <c r="L283" s="144" t="s">
        <v>310</v>
      </c>
      <c r="M283" s="144"/>
      <c r="N283" s="144"/>
      <c r="O283" s="144"/>
      <c r="P283" s="144"/>
      <c r="R283" s="144" t="s">
        <v>311</v>
      </c>
      <c r="S283" s="144"/>
      <c r="T283" s="144"/>
      <c r="U283" s="145">
        <v>31.46</v>
      </c>
    </row>
    <row r="284" spans="2:21">
      <c r="B284" s="143" t="s">
        <v>177</v>
      </c>
      <c r="C284" s="143"/>
      <c r="D284" s="143"/>
      <c r="E284" s="143"/>
      <c r="F284" s="143"/>
      <c r="G284" s="143"/>
      <c r="H284" s="143"/>
      <c r="I284" s="144" t="s">
        <v>309</v>
      </c>
      <c r="J284" s="144"/>
      <c r="K284" s="144"/>
      <c r="L284" s="144" t="s">
        <v>313</v>
      </c>
      <c r="M284" s="144"/>
      <c r="N284" s="144"/>
      <c r="O284" s="144"/>
      <c r="P284" s="144"/>
      <c r="R284" s="144" t="s">
        <v>416</v>
      </c>
      <c r="S284" s="144"/>
      <c r="T284" s="144"/>
      <c r="U284" s="145">
        <v>506.4</v>
      </c>
    </row>
    <row r="285" spans="2:21">
      <c r="B285" s="143" t="s">
        <v>177</v>
      </c>
      <c r="C285" s="143"/>
      <c r="D285" s="143"/>
      <c r="E285" s="143"/>
      <c r="F285" s="143"/>
      <c r="G285" s="143"/>
      <c r="H285" s="143"/>
      <c r="I285" s="144" t="s">
        <v>417</v>
      </c>
      <c r="J285" s="144"/>
      <c r="K285" s="144"/>
      <c r="L285" s="144" t="s">
        <v>141</v>
      </c>
      <c r="M285" s="144"/>
      <c r="N285" s="144"/>
      <c r="O285" s="144"/>
      <c r="P285" s="144"/>
      <c r="R285" s="144" t="s">
        <v>418</v>
      </c>
      <c r="S285" s="144"/>
      <c r="T285" s="144"/>
      <c r="U285" s="145">
        <v>111.92</v>
      </c>
    </row>
    <row r="286" spans="2:21">
      <c r="B286" s="143" t="s">
        <v>177</v>
      </c>
      <c r="C286" s="143"/>
      <c r="D286" s="143"/>
      <c r="E286" s="143"/>
      <c r="F286" s="143"/>
      <c r="G286" s="143"/>
      <c r="H286" s="143"/>
      <c r="I286" s="144" t="s">
        <v>333</v>
      </c>
      <c r="J286" s="144"/>
      <c r="K286" s="144"/>
      <c r="L286" s="144" t="s">
        <v>313</v>
      </c>
      <c r="M286" s="144"/>
      <c r="N286" s="144"/>
      <c r="O286" s="144"/>
      <c r="P286" s="144"/>
      <c r="R286" s="144" t="s">
        <v>334</v>
      </c>
      <c r="S286" s="144"/>
      <c r="T286" s="144"/>
      <c r="U286" s="145">
        <v>111.43</v>
      </c>
    </row>
    <row r="287" spans="2:21">
      <c r="B287" s="143" t="s">
        <v>177</v>
      </c>
      <c r="C287" s="143"/>
      <c r="D287" s="143"/>
      <c r="E287" s="143"/>
      <c r="F287" s="143"/>
      <c r="G287" s="143"/>
      <c r="H287" s="143"/>
      <c r="I287" s="144" t="s">
        <v>306</v>
      </c>
      <c r="J287" s="144"/>
      <c r="K287" s="144"/>
      <c r="L287" s="144" t="s">
        <v>310</v>
      </c>
      <c r="M287" s="144"/>
      <c r="N287" s="144"/>
      <c r="O287" s="144"/>
      <c r="P287" s="144"/>
      <c r="R287" s="144" t="s">
        <v>311</v>
      </c>
      <c r="S287" s="144"/>
      <c r="T287" s="144"/>
      <c r="U287" s="145">
        <v>12.33</v>
      </c>
    </row>
    <row r="288" spans="2:21">
      <c r="B288" s="143" t="s">
        <v>177</v>
      </c>
      <c r="C288" s="143"/>
      <c r="D288" s="143"/>
      <c r="E288" s="143"/>
      <c r="F288" s="143"/>
      <c r="G288" s="143"/>
      <c r="H288" s="143"/>
      <c r="I288" s="144" t="s">
        <v>409</v>
      </c>
      <c r="J288" s="144"/>
      <c r="K288" s="144"/>
      <c r="L288" s="144" t="s">
        <v>307</v>
      </c>
      <c r="M288" s="144"/>
      <c r="N288" s="144"/>
      <c r="O288" s="144"/>
      <c r="P288" s="144"/>
      <c r="R288" s="144" t="s">
        <v>381</v>
      </c>
      <c r="S288" s="144"/>
      <c r="T288" s="144"/>
      <c r="U288" s="145">
        <v>35.68</v>
      </c>
    </row>
    <row r="289" spans="1:22">
      <c r="B289" s="143" t="s">
        <v>182</v>
      </c>
      <c r="C289" s="143"/>
      <c r="D289" s="143"/>
      <c r="E289" s="143"/>
      <c r="F289" s="143"/>
      <c r="G289" s="143"/>
      <c r="H289" s="143"/>
      <c r="I289" s="144" t="s">
        <v>419</v>
      </c>
      <c r="J289" s="144"/>
      <c r="K289" s="144"/>
      <c r="L289" s="144" t="s">
        <v>323</v>
      </c>
      <c r="M289" s="144"/>
      <c r="N289" s="144"/>
      <c r="O289" s="144"/>
      <c r="P289" s="144"/>
      <c r="R289" s="144" t="s">
        <v>420</v>
      </c>
      <c r="S289" s="144"/>
      <c r="T289" s="144"/>
      <c r="U289" s="145">
        <v>7</v>
      </c>
    </row>
    <row r="290" spans="1:22">
      <c r="B290" s="143" t="s">
        <v>182</v>
      </c>
      <c r="C290" s="143"/>
      <c r="D290" s="143"/>
      <c r="E290" s="143"/>
      <c r="F290" s="143"/>
      <c r="G290" s="143"/>
      <c r="H290" s="143"/>
      <c r="I290" s="144" t="s">
        <v>421</v>
      </c>
      <c r="J290" s="144"/>
      <c r="K290" s="144"/>
      <c r="L290" s="144" t="s">
        <v>422</v>
      </c>
      <c r="M290" s="144"/>
      <c r="N290" s="144"/>
      <c r="O290" s="144"/>
      <c r="P290" s="144"/>
      <c r="R290" s="144" t="s">
        <v>423</v>
      </c>
      <c r="S290" s="144"/>
      <c r="T290" s="144"/>
      <c r="U290" s="145">
        <v>165.86</v>
      </c>
    </row>
    <row r="291" spans="1:22">
      <c r="B291" s="143" t="s">
        <v>182</v>
      </c>
      <c r="C291" s="143"/>
      <c r="D291" s="143"/>
      <c r="E291" s="143"/>
      <c r="F291" s="143"/>
      <c r="G291" s="143"/>
      <c r="H291" s="143"/>
      <c r="I291" s="144" t="s">
        <v>424</v>
      </c>
      <c r="J291" s="144"/>
      <c r="K291" s="144"/>
      <c r="L291" s="144" t="s">
        <v>310</v>
      </c>
      <c r="M291" s="144"/>
      <c r="N291" s="144"/>
      <c r="O291" s="144"/>
      <c r="P291" s="144"/>
      <c r="R291" s="144" t="s">
        <v>311</v>
      </c>
      <c r="S291" s="144"/>
      <c r="T291" s="144"/>
      <c r="U291" s="145">
        <v>12.98</v>
      </c>
    </row>
    <row r="292" spans="1:22">
      <c r="B292" s="143" t="s">
        <v>182</v>
      </c>
      <c r="C292" s="143"/>
      <c r="D292" s="143"/>
      <c r="E292" s="143"/>
      <c r="F292" s="143"/>
      <c r="G292" s="143"/>
      <c r="H292" s="143"/>
      <c r="I292" s="144" t="s">
        <v>367</v>
      </c>
      <c r="J292" s="144"/>
      <c r="K292" s="144"/>
      <c r="L292" s="144" t="s">
        <v>310</v>
      </c>
      <c r="M292" s="144"/>
      <c r="N292" s="144"/>
      <c r="O292" s="144"/>
      <c r="P292" s="144"/>
      <c r="R292" s="144" t="s">
        <v>414</v>
      </c>
      <c r="S292" s="144"/>
      <c r="T292" s="144"/>
      <c r="U292" s="145">
        <v>158.58000000000001</v>
      </c>
    </row>
    <row r="293" spans="1:22">
      <c r="B293" s="143" t="s">
        <v>187</v>
      </c>
      <c r="C293" s="143"/>
      <c r="D293" s="143"/>
      <c r="E293" s="143"/>
      <c r="F293" s="143"/>
      <c r="G293" s="143"/>
      <c r="H293" s="143"/>
      <c r="I293" s="144" t="s">
        <v>359</v>
      </c>
      <c r="J293" s="144"/>
      <c r="K293" s="144"/>
      <c r="L293" s="144" t="s">
        <v>313</v>
      </c>
      <c r="M293" s="144"/>
      <c r="N293" s="144"/>
      <c r="O293" s="144"/>
      <c r="P293" s="144"/>
      <c r="R293" s="144" t="s">
        <v>321</v>
      </c>
      <c r="S293" s="144"/>
      <c r="T293" s="144"/>
      <c r="U293" s="145">
        <v>39.950000000000003</v>
      </c>
    </row>
    <row r="294" spans="1:22">
      <c r="B294" s="143" t="s">
        <v>187</v>
      </c>
      <c r="C294" s="143"/>
      <c r="D294" s="143"/>
      <c r="E294" s="143"/>
      <c r="F294" s="143"/>
      <c r="G294" s="143"/>
      <c r="H294" s="143"/>
      <c r="I294" s="144" t="s">
        <v>375</v>
      </c>
      <c r="J294" s="144"/>
      <c r="K294" s="144"/>
      <c r="L294" s="144" t="s">
        <v>313</v>
      </c>
      <c r="M294" s="144"/>
      <c r="N294" s="144"/>
      <c r="O294" s="144"/>
      <c r="P294" s="144"/>
      <c r="R294" s="144" t="s">
        <v>425</v>
      </c>
      <c r="S294" s="144"/>
      <c r="T294" s="144"/>
      <c r="U294" s="145">
        <v>-993.87</v>
      </c>
    </row>
    <row r="295" spans="1:22">
      <c r="B295" s="143" t="s">
        <v>187</v>
      </c>
      <c r="C295" s="143"/>
      <c r="D295" s="143"/>
      <c r="E295" s="143"/>
      <c r="F295" s="143"/>
      <c r="G295" s="143"/>
      <c r="H295" s="143"/>
      <c r="I295" s="144" t="s">
        <v>369</v>
      </c>
      <c r="J295" s="144"/>
      <c r="K295" s="144"/>
      <c r="L295" s="144" t="s">
        <v>310</v>
      </c>
      <c r="M295" s="144"/>
      <c r="N295" s="144"/>
      <c r="O295" s="144"/>
      <c r="P295" s="144"/>
      <c r="R295" s="144" t="s">
        <v>311</v>
      </c>
      <c r="S295" s="144"/>
      <c r="T295" s="144"/>
      <c r="U295" s="145">
        <v>57.3</v>
      </c>
    </row>
    <row r="296" spans="1:22">
      <c r="B296" s="143" t="s">
        <v>187</v>
      </c>
      <c r="C296" s="143"/>
      <c r="D296" s="143"/>
      <c r="E296" s="143"/>
      <c r="F296" s="143"/>
      <c r="G296" s="143"/>
      <c r="H296" s="143"/>
      <c r="I296" s="144" t="s">
        <v>367</v>
      </c>
      <c r="J296" s="144"/>
      <c r="K296" s="144"/>
      <c r="L296" s="144" t="s">
        <v>141</v>
      </c>
      <c r="M296" s="144"/>
      <c r="N296" s="144"/>
      <c r="O296" s="144"/>
      <c r="P296" s="144"/>
      <c r="R296" s="144" t="s">
        <v>426</v>
      </c>
      <c r="S296" s="144"/>
      <c r="T296" s="144"/>
      <c r="U296" s="145">
        <v>20.3</v>
      </c>
    </row>
    <row r="297" spans="1:22">
      <c r="B297" s="143" t="s">
        <v>187</v>
      </c>
      <c r="C297" s="143"/>
      <c r="D297" s="143"/>
      <c r="E297" s="143"/>
      <c r="F297" s="143"/>
      <c r="G297" s="143"/>
      <c r="H297" s="143"/>
      <c r="I297" s="144" t="s">
        <v>427</v>
      </c>
      <c r="J297" s="144"/>
      <c r="K297" s="144"/>
      <c r="L297" s="144" t="s">
        <v>141</v>
      </c>
      <c r="M297" s="144"/>
      <c r="N297" s="144"/>
      <c r="O297" s="144"/>
      <c r="P297" s="144"/>
      <c r="R297" s="144" t="s">
        <v>389</v>
      </c>
      <c r="S297" s="144"/>
      <c r="T297" s="144"/>
      <c r="U297" s="145">
        <v>25.98</v>
      </c>
    </row>
    <row r="298" spans="1:22">
      <c r="B298" s="143" t="s">
        <v>280</v>
      </c>
      <c r="C298" s="143"/>
      <c r="D298" s="143"/>
      <c r="E298" s="143"/>
      <c r="F298" s="143"/>
      <c r="G298" s="143"/>
      <c r="H298" s="143"/>
      <c r="I298" s="144" t="s">
        <v>325</v>
      </c>
      <c r="J298" s="144"/>
      <c r="K298" s="144"/>
      <c r="L298" s="144" t="s">
        <v>313</v>
      </c>
      <c r="M298" s="144"/>
      <c r="N298" s="144"/>
      <c r="O298" s="144"/>
      <c r="P298" s="144"/>
      <c r="R298" s="144" t="s">
        <v>321</v>
      </c>
      <c r="S298" s="144"/>
      <c r="T298" s="144"/>
      <c r="U298" s="145">
        <v>383.64</v>
      </c>
    </row>
    <row r="299" spans="1:22">
      <c r="B299" s="143" t="s">
        <v>280</v>
      </c>
      <c r="C299" s="143"/>
      <c r="D299" s="143"/>
      <c r="E299" s="143"/>
      <c r="F299" s="143"/>
      <c r="G299" s="143"/>
      <c r="H299" s="143"/>
      <c r="I299" s="144" t="s">
        <v>382</v>
      </c>
      <c r="J299" s="144"/>
      <c r="K299" s="144"/>
      <c r="L299" s="144" t="s">
        <v>310</v>
      </c>
      <c r="M299" s="144"/>
      <c r="N299" s="144"/>
      <c r="O299" s="144"/>
      <c r="P299" s="144"/>
      <c r="R299" s="144" t="s">
        <v>311</v>
      </c>
      <c r="S299" s="144"/>
      <c r="T299" s="144"/>
      <c r="U299" s="145">
        <v>35.35</v>
      </c>
    </row>
    <row r="300" spans="1:22" ht="4.5" customHeight="1"/>
    <row r="301" spans="1:22" ht="11.25" customHeight="1"/>
    <row r="302" spans="1:22" ht="13.5" customHeight="1">
      <c r="A302" s="146" t="s">
        <v>212</v>
      </c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P302" s="150" t="s">
        <v>428</v>
      </c>
      <c r="Q302" s="150"/>
      <c r="R302" s="150"/>
      <c r="S302" s="150"/>
      <c r="T302" s="150"/>
      <c r="U302" s="150"/>
      <c r="V302" s="150"/>
    </row>
    <row r="303" spans="1:22" ht="20.25" customHeight="1">
      <c r="A303" s="151" t="s">
        <v>214</v>
      </c>
      <c r="B303" s="151"/>
      <c r="C303" s="151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</row>
    <row r="304" spans="1:22" ht="7.5" customHeight="1"/>
    <row r="305" spans="1:21">
      <c r="A305" s="142" t="s">
        <v>301</v>
      </c>
      <c r="B305" s="142"/>
      <c r="C305" s="142"/>
      <c r="D305" s="142"/>
      <c r="E305" s="142"/>
      <c r="F305" s="142"/>
      <c r="G305" s="142"/>
      <c r="H305" s="142"/>
      <c r="I305" s="142"/>
      <c r="J305" s="142"/>
      <c r="K305" s="142"/>
      <c r="L305" s="142"/>
    </row>
    <row r="306" spans="1:21" ht="6" customHeight="1"/>
    <row r="307" spans="1:21">
      <c r="B307" s="143" t="s">
        <v>280</v>
      </c>
      <c r="C307" s="143"/>
      <c r="D307" s="143"/>
      <c r="E307" s="143"/>
      <c r="F307" s="143"/>
      <c r="G307" s="143"/>
      <c r="H307" s="143"/>
      <c r="I307" s="144" t="s">
        <v>379</v>
      </c>
      <c r="J307" s="144"/>
      <c r="K307" s="144"/>
      <c r="L307" s="144" t="s">
        <v>323</v>
      </c>
      <c r="M307" s="144"/>
      <c r="N307" s="144"/>
      <c r="O307" s="144"/>
      <c r="P307" s="144"/>
      <c r="R307" s="144" t="s">
        <v>358</v>
      </c>
      <c r="S307" s="144"/>
      <c r="T307" s="144"/>
      <c r="U307" s="145">
        <v>54.29</v>
      </c>
    </row>
    <row r="308" spans="1:21">
      <c r="B308" s="143" t="s">
        <v>280</v>
      </c>
      <c r="C308" s="143"/>
      <c r="D308" s="143"/>
      <c r="E308" s="143"/>
      <c r="F308" s="143"/>
      <c r="G308" s="143"/>
      <c r="H308" s="143"/>
      <c r="I308" s="144" t="s">
        <v>429</v>
      </c>
      <c r="J308" s="144"/>
      <c r="K308" s="144"/>
      <c r="L308" s="144" t="s">
        <v>310</v>
      </c>
      <c r="M308" s="144"/>
      <c r="N308" s="144"/>
      <c r="O308" s="144"/>
      <c r="P308" s="144"/>
      <c r="R308" s="146" t="s">
        <v>430</v>
      </c>
      <c r="S308" s="146"/>
      <c r="T308" s="146"/>
      <c r="U308" s="145">
        <v>11</v>
      </c>
    </row>
    <row r="309" spans="1:21">
      <c r="R309" s="146"/>
      <c r="S309" s="146"/>
      <c r="T309" s="146"/>
    </row>
    <row r="310" spans="1:21">
      <c r="B310" s="143" t="s">
        <v>280</v>
      </c>
      <c r="C310" s="143"/>
      <c r="D310" s="143"/>
      <c r="E310" s="143"/>
      <c r="F310" s="143"/>
      <c r="G310" s="143"/>
      <c r="H310" s="143"/>
      <c r="I310" s="144" t="s">
        <v>431</v>
      </c>
      <c r="J310" s="144"/>
      <c r="K310" s="144"/>
      <c r="L310" s="144" t="s">
        <v>310</v>
      </c>
      <c r="M310" s="144"/>
      <c r="N310" s="144"/>
      <c r="O310" s="144"/>
      <c r="P310" s="144"/>
      <c r="R310" s="144" t="s">
        <v>311</v>
      </c>
      <c r="S310" s="144"/>
      <c r="T310" s="144"/>
      <c r="U310" s="145">
        <v>38.9</v>
      </c>
    </row>
    <row r="311" spans="1:21">
      <c r="B311" s="143" t="s">
        <v>192</v>
      </c>
      <c r="C311" s="143"/>
      <c r="D311" s="143"/>
      <c r="E311" s="143"/>
      <c r="F311" s="143"/>
      <c r="G311" s="143"/>
      <c r="H311" s="143"/>
      <c r="I311" s="144" t="s">
        <v>325</v>
      </c>
      <c r="J311" s="144"/>
      <c r="K311" s="144"/>
      <c r="L311" s="144" t="s">
        <v>310</v>
      </c>
      <c r="M311" s="144"/>
      <c r="N311" s="144"/>
      <c r="O311" s="144"/>
      <c r="P311" s="144"/>
      <c r="R311" s="144" t="s">
        <v>311</v>
      </c>
      <c r="S311" s="144"/>
      <c r="T311" s="144"/>
      <c r="U311" s="145">
        <v>258.02999999999997</v>
      </c>
    </row>
    <row r="312" spans="1:21">
      <c r="B312" s="143" t="s">
        <v>192</v>
      </c>
      <c r="C312" s="143"/>
      <c r="D312" s="143"/>
      <c r="E312" s="143"/>
      <c r="F312" s="143"/>
      <c r="G312" s="143"/>
      <c r="H312" s="143"/>
      <c r="I312" s="144" t="s">
        <v>432</v>
      </c>
      <c r="J312" s="144"/>
      <c r="K312" s="144"/>
      <c r="L312" s="144" t="s">
        <v>323</v>
      </c>
      <c r="M312" s="144"/>
      <c r="N312" s="144"/>
      <c r="O312" s="144"/>
      <c r="P312" s="144"/>
      <c r="R312" s="144" t="s">
        <v>433</v>
      </c>
      <c r="S312" s="144"/>
      <c r="T312" s="144"/>
      <c r="U312" s="145">
        <v>37</v>
      </c>
    </row>
    <row r="313" spans="1:21">
      <c r="B313" s="143" t="s">
        <v>192</v>
      </c>
      <c r="C313" s="143"/>
      <c r="D313" s="143"/>
      <c r="E313" s="143"/>
      <c r="F313" s="143"/>
      <c r="G313" s="143"/>
      <c r="H313" s="143"/>
      <c r="I313" s="144" t="s">
        <v>330</v>
      </c>
      <c r="J313" s="144"/>
      <c r="K313" s="144"/>
      <c r="L313" s="144" t="s">
        <v>331</v>
      </c>
      <c r="M313" s="144"/>
      <c r="N313" s="144"/>
      <c r="O313" s="144"/>
      <c r="P313" s="144"/>
      <c r="R313" s="144" t="s">
        <v>434</v>
      </c>
      <c r="S313" s="144"/>
      <c r="T313" s="144"/>
      <c r="U313" s="145">
        <v>25.5</v>
      </c>
    </row>
    <row r="314" spans="1:21">
      <c r="B314" s="143" t="s">
        <v>192</v>
      </c>
      <c r="C314" s="143"/>
      <c r="D314" s="143"/>
      <c r="E314" s="143"/>
      <c r="F314" s="143"/>
      <c r="G314" s="143"/>
      <c r="H314" s="143"/>
      <c r="I314" s="144" t="s">
        <v>435</v>
      </c>
      <c r="J314" s="144"/>
      <c r="K314" s="144"/>
      <c r="L314" s="144" t="s">
        <v>323</v>
      </c>
      <c r="M314" s="144"/>
      <c r="N314" s="144"/>
      <c r="O314" s="144"/>
      <c r="P314" s="144"/>
      <c r="R314" s="144" t="s">
        <v>436</v>
      </c>
      <c r="S314" s="144"/>
      <c r="T314" s="144"/>
      <c r="U314" s="145">
        <v>22.19</v>
      </c>
    </row>
    <row r="315" spans="1:21">
      <c r="B315" s="143" t="s">
        <v>192</v>
      </c>
      <c r="C315" s="143"/>
      <c r="D315" s="143"/>
      <c r="E315" s="143"/>
      <c r="F315" s="143"/>
      <c r="G315" s="143"/>
      <c r="H315" s="143"/>
      <c r="I315" s="144" t="s">
        <v>437</v>
      </c>
      <c r="J315" s="144"/>
      <c r="K315" s="144"/>
      <c r="L315" s="144" t="s">
        <v>310</v>
      </c>
      <c r="M315" s="144"/>
      <c r="N315" s="144"/>
      <c r="O315" s="144"/>
      <c r="P315" s="144"/>
      <c r="R315" s="144" t="s">
        <v>311</v>
      </c>
      <c r="S315" s="144"/>
      <c r="T315" s="144"/>
      <c r="U315" s="145">
        <v>59.84</v>
      </c>
    </row>
    <row r="316" spans="1:21">
      <c r="B316" s="143" t="s">
        <v>155</v>
      </c>
      <c r="C316" s="143"/>
      <c r="D316" s="143"/>
      <c r="E316" s="143"/>
      <c r="F316" s="143"/>
      <c r="G316" s="143"/>
      <c r="H316" s="143"/>
      <c r="I316" s="144" t="s">
        <v>383</v>
      </c>
      <c r="J316" s="144"/>
      <c r="K316" s="144"/>
      <c r="L316" s="144" t="s">
        <v>348</v>
      </c>
      <c r="M316" s="144"/>
      <c r="N316" s="144"/>
      <c r="O316" s="144"/>
      <c r="P316" s="144"/>
      <c r="R316" s="144" t="s">
        <v>438</v>
      </c>
      <c r="S316" s="144"/>
      <c r="T316" s="144"/>
      <c r="U316" s="145">
        <v>110.05</v>
      </c>
    </row>
    <row r="317" spans="1:21" ht="6" customHeight="1"/>
    <row r="318" spans="1:21">
      <c r="D318" s="147" t="s">
        <v>2</v>
      </c>
      <c r="F318" s="147" t="s">
        <v>2</v>
      </c>
      <c r="H318" s="147" t="s">
        <v>2</v>
      </c>
      <c r="O318" s="148" t="s">
        <v>301</v>
      </c>
      <c r="P318" s="148"/>
      <c r="Q318" s="148"/>
      <c r="R318" s="148"/>
      <c r="S318" s="148"/>
      <c r="U318" s="149">
        <v>12853.81</v>
      </c>
    </row>
    <row r="319" spans="1:21">
      <c r="A319" s="142" t="s">
        <v>439</v>
      </c>
      <c r="B319" s="142"/>
      <c r="C319" s="142"/>
      <c r="D319" s="142"/>
      <c r="E319" s="142"/>
      <c r="F319" s="142"/>
      <c r="G319" s="142"/>
      <c r="H319" s="142"/>
      <c r="I319" s="142"/>
      <c r="J319" s="142"/>
      <c r="K319" s="142"/>
      <c r="L319" s="142"/>
    </row>
    <row r="320" spans="1:21" ht="6" customHeight="1"/>
    <row r="321" spans="2:21">
      <c r="B321" s="143" t="s">
        <v>139</v>
      </c>
      <c r="C321" s="143"/>
      <c r="D321" s="143"/>
      <c r="E321" s="143"/>
      <c r="F321" s="143"/>
      <c r="G321" s="143"/>
      <c r="H321" s="143"/>
      <c r="I321" s="144" t="s">
        <v>382</v>
      </c>
      <c r="J321" s="144"/>
      <c r="K321" s="144"/>
      <c r="L321" s="144" t="s">
        <v>313</v>
      </c>
      <c r="M321" s="144"/>
      <c r="N321" s="144"/>
      <c r="O321" s="144"/>
      <c r="P321" s="144"/>
      <c r="R321" s="144" t="s">
        <v>440</v>
      </c>
      <c r="S321" s="144"/>
      <c r="T321" s="144"/>
      <c r="U321" s="145">
        <v>56.76</v>
      </c>
    </row>
    <row r="322" spans="2:21">
      <c r="B322" s="143" t="s">
        <v>139</v>
      </c>
      <c r="C322" s="143"/>
      <c r="D322" s="143"/>
      <c r="E322" s="143"/>
      <c r="F322" s="143"/>
      <c r="G322" s="143"/>
      <c r="H322" s="143"/>
      <c r="I322" s="144" t="s">
        <v>382</v>
      </c>
      <c r="J322" s="144"/>
      <c r="K322" s="144"/>
      <c r="L322" s="144" t="s">
        <v>313</v>
      </c>
      <c r="M322" s="144"/>
      <c r="N322" s="144"/>
      <c r="O322" s="144"/>
      <c r="P322" s="144"/>
      <c r="R322" s="144" t="s">
        <v>440</v>
      </c>
      <c r="S322" s="144"/>
      <c r="T322" s="144"/>
      <c r="U322" s="145">
        <v>156.41</v>
      </c>
    </row>
    <row r="323" spans="2:21">
      <c r="B323" s="143" t="s">
        <v>139</v>
      </c>
      <c r="C323" s="143"/>
      <c r="D323" s="143"/>
      <c r="E323" s="143"/>
      <c r="F323" s="143"/>
      <c r="G323" s="143"/>
      <c r="H323" s="143"/>
      <c r="I323" s="144" t="s">
        <v>326</v>
      </c>
      <c r="J323" s="144"/>
      <c r="K323" s="144"/>
      <c r="L323" s="144" t="s">
        <v>313</v>
      </c>
      <c r="M323" s="144"/>
      <c r="N323" s="144"/>
      <c r="O323" s="144"/>
      <c r="P323" s="144"/>
      <c r="R323" s="144" t="s">
        <v>441</v>
      </c>
      <c r="S323" s="144"/>
      <c r="T323" s="144"/>
      <c r="U323" s="145">
        <v>31.94</v>
      </c>
    </row>
    <row r="324" spans="2:21">
      <c r="B324" s="143" t="s">
        <v>165</v>
      </c>
      <c r="C324" s="143"/>
      <c r="D324" s="143"/>
      <c r="E324" s="143"/>
      <c r="F324" s="143"/>
      <c r="G324" s="143"/>
      <c r="H324" s="143"/>
      <c r="I324" s="144" t="s">
        <v>424</v>
      </c>
      <c r="J324" s="144"/>
      <c r="K324" s="144"/>
      <c r="L324" s="144" t="s">
        <v>313</v>
      </c>
      <c r="M324" s="144"/>
      <c r="N324" s="144"/>
      <c r="O324" s="144"/>
      <c r="P324" s="144"/>
      <c r="R324" s="144" t="s">
        <v>442</v>
      </c>
      <c r="S324" s="144"/>
      <c r="T324" s="144"/>
      <c r="U324" s="145">
        <v>28.38</v>
      </c>
    </row>
    <row r="325" spans="2:21">
      <c r="B325" s="143" t="s">
        <v>165</v>
      </c>
      <c r="C325" s="143"/>
      <c r="D325" s="143"/>
      <c r="E325" s="143"/>
      <c r="F325" s="143"/>
      <c r="G325" s="143"/>
      <c r="H325" s="143"/>
      <c r="I325" s="144" t="s">
        <v>370</v>
      </c>
      <c r="J325" s="144"/>
      <c r="K325" s="144"/>
      <c r="L325" s="144" t="s">
        <v>313</v>
      </c>
      <c r="M325" s="144"/>
      <c r="N325" s="144"/>
      <c r="O325" s="144"/>
      <c r="P325" s="144"/>
      <c r="R325" s="144" t="s">
        <v>440</v>
      </c>
      <c r="S325" s="144"/>
      <c r="T325" s="144"/>
      <c r="U325" s="145">
        <v>239.66</v>
      </c>
    </row>
    <row r="326" spans="2:21">
      <c r="B326" s="143" t="s">
        <v>143</v>
      </c>
      <c r="C326" s="143"/>
      <c r="D326" s="143"/>
      <c r="E326" s="143"/>
      <c r="F326" s="143"/>
      <c r="G326" s="143"/>
      <c r="H326" s="143"/>
      <c r="I326" s="144" t="s">
        <v>341</v>
      </c>
      <c r="J326" s="144"/>
      <c r="K326" s="144"/>
      <c r="L326" s="144" t="s">
        <v>313</v>
      </c>
      <c r="M326" s="144"/>
      <c r="N326" s="144"/>
      <c r="O326" s="144"/>
      <c r="P326" s="144"/>
      <c r="R326" s="144" t="s">
        <v>442</v>
      </c>
      <c r="S326" s="144"/>
      <c r="T326" s="144"/>
      <c r="U326" s="145">
        <v>32.159999999999997</v>
      </c>
    </row>
    <row r="327" spans="2:21">
      <c r="B327" s="143" t="s">
        <v>143</v>
      </c>
      <c r="C327" s="143"/>
      <c r="D327" s="143"/>
      <c r="E327" s="143"/>
      <c r="F327" s="143"/>
      <c r="G327" s="143"/>
      <c r="H327" s="143"/>
      <c r="I327" s="144" t="s">
        <v>424</v>
      </c>
      <c r="J327" s="144"/>
      <c r="K327" s="144"/>
      <c r="L327" s="144" t="s">
        <v>313</v>
      </c>
      <c r="M327" s="144"/>
      <c r="N327" s="144"/>
      <c r="O327" s="144"/>
      <c r="P327" s="144"/>
      <c r="R327" s="144" t="s">
        <v>442</v>
      </c>
      <c r="S327" s="144"/>
      <c r="T327" s="144"/>
      <c r="U327" s="145">
        <v>113.55</v>
      </c>
    </row>
    <row r="328" spans="2:21">
      <c r="B328" s="143" t="s">
        <v>249</v>
      </c>
      <c r="C328" s="143"/>
      <c r="D328" s="143"/>
      <c r="E328" s="143"/>
      <c r="F328" s="143"/>
      <c r="G328" s="143"/>
      <c r="H328" s="143"/>
      <c r="I328" s="144" t="s">
        <v>352</v>
      </c>
      <c r="J328" s="144"/>
      <c r="K328" s="144"/>
      <c r="L328" s="144" t="s">
        <v>313</v>
      </c>
      <c r="M328" s="144"/>
      <c r="N328" s="144"/>
      <c r="O328" s="144"/>
      <c r="P328" s="144"/>
      <c r="R328" s="144" t="s">
        <v>441</v>
      </c>
      <c r="S328" s="144"/>
      <c r="T328" s="144"/>
      <c r="U328" s="145">
        <v>385.86</v>
      </c>
    </row>
    <row r="329" spans="2:21">
      <c r="B329" s="143" t="s">
        <v>231</v>
      </c>
      <c r="C329" s="143"/>
      <c r="D329" s="143"/>
      <c r="E329" s="143"/>
      <c r="F329" s="143"/>
      <c r="G329" s="143"/>
      <c r="H329" s="143"/>
      <c r="I329" s="144" t="s">
        <v>352</v>
      </c>
      <c r="J329" s="144"/>
      <c r="K329" s="144"/>
      <c r="L329" s="144" t="s">
        <v>313</v>
      </c>
      <c r="M329" s="144"/>
      <c r="N329" s="144"/>
      <c r="O329" s="144"/>
      <c r="P329" s="144"/>
      <c r="R329" s="144" t="s">
        <v>443</v>
      </c>
      <c r="S329" s="144"/>
      <c r="T329" s="144"/>
      <c r="U329" s="145">
        <v>522.96</v>
      </c>
    </row>
    <row r="330" spans="2:21">
      <c r="B330" s="143" t="s">
        <v>231</v>
      </c>
      <c r="C330" s="143"/>
      <c r="D330" s="143"/>
      <c r="E330" s="143"/>
      <c r="F330" s="143"/>
      <c r="G330" s="143"/>
      <c r="H330" s="143"/>
      <c r="I330" s="144" t="s">
        <v>326</v>
      </c>
      <c r="J330" s="144"/>
      <c r="K330" s="144"/>
      <c r="L330" s="144" t="s">
        <v>313</v>
      </c>
      <c r="M330" s="144"/>
      <c r="N330" s="144"/>
      <c r="O330" s="144"/>
      <c r="P330" s="144"/>
      <c r="R330" s="144" t="s">
        <v>440</v>
      </c>
      <c r="S330" s="144"/>
      <c r="T330" s="144"/>
      <c r="U330" s="145">
        <v>33.94</v>
      </c>
    </row>
    <row r="331" spans="2:21">
      <c r="B331" s="143" t="s">
        <v>231</v>
      </c>
      <c r="C331" s="143"/>
      <c r="D331" s="143"/>
      <c r="E331" s="143"/>
      <c r="F331" s="143"/>
      <c r="G331" s="143"/>
      <c r="H331" s="143"/>
      <c r="I331" s="144" t="s">
        <v>444</v>
      </c>
      <c r="J331" s="144"/>
      <c r="K331" s="144"/>
      <c r="L331" s="144" t="s">
        <v>313</v>
      </c>
      <c r="M331" s="144"/>
      <c r="N331" s="144"/>
      <c r="O331" s="144"/>
      <c r="P331" s="144"/>
      <c r="R331" s="144" t="s">
        <v>445</v>
      </c>
      <c r="S331" s="144"/>
      <c r="T331" s="144"/>
      <c r="U331" s="145">
        <v>-389</v>
      </c>
    </row>
    <row r="332" spans="2:21">
      <c r="B332" s="143" t="s">
        <v>231</v>
      </c>
      <c r="C332" s="143"/>
      <c r="D332" s="143"/>
      <c r="E332" s="143"/>
      <c r="F332" s="143"/>
      <c r="G332" s="143"/>
      <c r="H332" s="143"/>
      <c r="I332" s="144" t="s">
        <v>446</v>
      </c>
      <c r="J332" s="144"/>
      <c r="K332" s="144"/>
      <c r="L332" s="144" t="s">
        <v>313</v>
      </c>
      <c r="M332" s="144"/>
      <c r="N332" s="144"/>
      <c r="O332" s="144"/>
      <c r="P332" s="144"/>
      <c r="R332" s="144" t="s">
        <v>442</v>
      </c>
      <c r="S332" s="144"/>
      <c r="T332" s="144"/>
      <c r="U332" s="145">
        <v>27.68</v>
      </c>
    </row>
    <row r="333" spans="2:21">
      <c r="B333" s="143" t="s">
        <v>201</v>
      </c>
      <c r="C333" s="143"/>
      <c r="D333" s="143"/>
      <c r="E333" s="143"/>
      <c r="F333" s="143"/>
      <c r="G333" s="143"/>
      <c r="H333" s="143"/>
      <c r="I333" s="144" t="s">
        <v>447</v>
      </c>
      <c r="J333" s="144"/>
      <c r="K333" s="144"/>
      <c r="L333" s="144" t="s">
        <v>313</v>
      </c>
      <c r="M333" s="144"/>
      <c r="N333" s="144"/>
      <c r="O333" s="144"/>
      <c r="P333" s="144"/>
      <c r="R333" s="144" t="s">
        <v>448</v>
      </c>
      <c r="S333" s="144"/>
      <c r="T333" s="144"/>
      <c r="U333" s="145">
        <v>92</v>
      </c>
    </row>
    <row r="334" spans="2:21">
      <c r="B334" s="143" t="s">
        <v>201</v>
      </c>
      <c r="C334" s="143"/>
      <c r="D334" s="143"/>
      <c r="E334" s="143"/>
      <c r="F334" s="143"/>
      <c r="G334" s="143"/>
      <c r="H334" s="143"/>
      <c r="I334" s="144" t="s">
        <v>449</v>
      </c>
      <c r="J334" s="144"/>
      <c r="K334" s="144"/>
      <c r="L334" s="144" t="s">
        <v>313</v>
      </c>
      <c r="M334" s="144"/>
      <c r="N334" s="144"/>
      <c r="O334" s="144"/>
      <c r="P334" s="144"/>
      <c r="R334" s="144" t="s">
        <v>448</v>
      </c>
      <c r="S334" s="144"/>
      <c r="T334" s="144"/>
      <c r="U334" s="145">
        <v>104.92</v>
      </c>
    </row>
    <row r="335" spans="2:21">
      <c r="B335" s="143" t="s">
        <v>255</v>
      </c>
      <c r="C335" s="143"/>
      <c r="D335" s="143"/>
      <c r="E335" s="143"/>
      <c r="F335" s="143"/>
      <c r="G335" s="143"/>
      <c r="H335" s="143"/>
      <c r="I335" s="144" t="s">
        <v>449</v>
      </c>
      <c r="J335" s="144"/>
      <c r="K335" s="144"/>
      <c r="L335" s="144" t="s">
        <v>313</v>
      </c>
      <c r="M335" s="144"/>
      <c r="N335" s="144"/>
      <c r="O335" s="144"/>
      <c r="P335" s="144"/>
      <c r="R335" s="144" t="s">
        <v>448</v>
      </c>
      <c r="S335" s="144"/>
      <c r="T335" s="144"/>
      <c r="U335" s="145">
        <v>70.760000000000005</v>
      </c>
    </row>
    <row r="336" spans="2:21">
      <c r="B336" s="143" t="s">
        <v>255</v>
      </c>
      <c r="C336" s="143"/>
      <c r="D336" s="143"/>
      <c r="E336" s="143"/>
      <c r="F336" s="143"/>
      <c r="G336" s="143"/>
      <c r="H336" s="143"/>
      <c r="I336" s="144" t="s">
        <v>450</v>
      </c>
      <c r="J336" s="144"/>
      <c r="K336" s="144"/>
      <c r="L336" s="144" t="s">
        <v>313</v>
      </c>
      <c r="M336" s="144"/>
      <c r="N336" s="144"/>
      <c r="O336" s="144"/>
      <c r="P336" s="144"/>
      <c r="R336" s="144" t="s">
        <v>441</v>
      </c>
      <c r="S336" s="144"/>
      <c r="T336" s="144"/>
      <c r="U336" s="145">
        <v>318</v>
      </c>
    </row>
    <row r="337" spans="2:21">
      <c r="B337" s="143" t="s">
        <v>255</v>
      </c>
      <c r="C337" s="143"/>
      <c r="D337" s="143"/>
      <c r="E337" s="143"/>
      <c r="F337" s="143"/>
      <c r="G337" s="143"/>
      <c r="H337" s="143"/>
      <c r="I337" s="144" t="s">
        <v>451</v>
      </c>
      <c r="J337" s="144"/>
      <c r="K337" s="144"/>
      <c r="L337" s="144" t="s">
        <v>141</v>
      </c>
      <c r="M337" s="144"/>
      <c r="N337" s="144"/>
      <c r="O337" s="144"/>
      <c r="P337" s="144"/>
      <c r="R337" s="144" t="s">
        <v>452</v>
      </c>
      <c r="S337" s="144"/>
      <c r="T337" s="144"/>
      <c r="U337" s="145">
        <v>225.22</v>
      </c>
    </row>
    <row r="338" spans="2:21">
      <c r="B338" s="143" t="s">
        <v>255</v>
      </c>
      <c r="C338" s="143"/>
      <c r="D338" s="143"/>
      <c r="E338" s="143"/>
      <c r="F338" s="143"/>
      <c r="G338" s="143"/>
      <c r="H338" s="143"/>
      <c r="I338" s="144" t="s">
        <v>453</v>
      </c>
      <c r="J338" s="144"/>
      <c r="K338" s="144"/>
      <c r="L338" s="144" t="s">
        <v>313</v>
      </c>
      <c r="M338" s="144"/>
      <c r="N338" s="144"/>
      <c r="O338" s="144"/>
      <c r="P338" s="144"/>
      <c r="R338" s="144" t="s">
        <v>441</v>
      </c>
      <c r="S338" s="144"/>
      <c r="T338" s="144"/>
      <c r="U338" s="145">
        <v>11</v>
      </c>
    </row>
    <row r="339" spans="2:21">
      <c r="B339" s="143" t="s">
        <v>147</v>
      </c>
      <c r="C339" s="143"/>
      <c r="D339" s="143"/>
      <c r="E339" s="143"/>
      <c r="F339" s="143"/>
      <c r="G339" s="143"/>
      <c r="H339" s="143"/>
      <c r="I339" s="144" t="s">
        <v>383</v>
      </c>
      <c r="J339" s="144"/>
      <c r="K339" s="144"/>
      <c r="L339" s="144" t="s">
        <v>348</v>
      </c>
      <c r="M339" s="144"/>
      <c r="N339" s="144"/>
      <c r="O339" s="144"/>
      <c r="P339" s="144"/>
      <c r="R339" s="144" t="s">
        <v>454</v>
      </c>
      <c r="S339" s="144"/>
      <c r="T339" s="144"/>
      <c r="U339" s="145">
        <v>110.05</v>
      </c>
    </row>
    <row r="340" spans="2:21">
      <c r="B340" s="143" t="s">
        <v>206</v>
      </c>
      <c r="C340" s="143"/>
      <c r="D340" s="143"/>
      <c r="E340" s="143"/>
      <c r="F340" s="143"/>
      <c r="G340" s="143"/>
      <c r="H340" s="143"/>
      <c r="I340" s="144" t="s">
        <v>367</v>
      </c>
      <c r="J340" s="144"/>
      <c r="K340" s="144"/>
      <c r="L340" s="144" t="s">
        <v>313</v>
      </c>
      <c r="M340" s="144"/>
      <c r="N340" s="144"/>
      <c r="O340" s="144"/>
      <c r="P340" s="144"/>
      <c r="R340" s="144" t="s">
        <v>441</v>
      </c>
      <c r="S340" s="144"/>
      <c r="T340" s="144"/>
      <c r="U340" s="145">
        <v>10.45</v>
      </c>
    </row>
    <row r="341" spans="2:21">
      <c r="B341" s="143" t="s">
        <v>206</v>
      </c>
      <c r="C341" s="143"/>
      <c r="D341" s="143"/>
      <c r="E341" s="143"/>
      <c r="F341" s="143"/>
      <c r="G341" s="143"/>
      <c r="H341" s="143"/>
      <c r="I341" s="144" t="s">
        <v>367</v>
      </c>
      <c r="J341" s="144"/>
      <c r="K341" s="144"/>
      <c r="L341" s="144" t="s">
        <v>313</v>
      </c>
      <c r="M341" s="144"/>
      <c r="N341" s="144"/>
      <c r="O341" s="144"/>
      <c r="P341" s="144"/>
      <c r="R341" s="144" t="s">
        <v>441</v>
      </c>
      <c r="S341" s="144"/>
      <c r="T341" s="144"/>
      <c r="U341" s="145">
        <v>28.8</v>
      </c>
    </row>
    <row r="342" spans="2:21">
      <c r="B342" s="143" t="s">
        <v>206</v>
      </c>
      <c r="C342" s="143"/>
      <c r="D342" s="143"/>
      <c r="E342" s="143"/>
      <c r="F342" s="143"/>
      <c r="G342" s="143"/>
      <c r="H342" s="143"/>
      <c r="I342" s="144" t="s">
        <v>367</v>
      </c>
      <c r="J342" s="144"/>
      <c r="K342" s="144"/>
      <c r="L342" s="144" t="s">
        <v>313</v>
      </c>
      <c r="M342" s="144"/>
      <c r="N342" s="144"/>
      <c r="O342" s="144"/>
      <c r="P342" s="144"/>
      <c r="R342" s="144" t="s">
        <v>455</v>
      </c>
      <c r="S342" s="144"/>
      <c r="T342" s="144"/>
      <c r="U342" s="145">
        <v>10.95</v>
      </c>
    </row>
    <row r="343" spans="2:21">
      <c r="B343" s="143" t="s">
        <v>206</v>
      </c>
      <c r="C343" s="143"/>
      <c r="D343" s="143"/>
      <c r="E343" s="143"/>
      <c r="F343" s="143"/>
      <c r="G343" s="143"/>
      <c r="H343" s="143"/>
      <c r="I343" s="144" t="s">
        <v>424</v>
      </c>
      <c r="J343" s="144"/>
      <c r="K343" s="144"/>
      <c r="L343" s="144" t="s">
        <v>313</v>
      </c>
      <c r="M343" s="144"/>
      <c r="N343" s="144"/>
      <c r="O343" s="144"/>
      <c r="P343" s="144"/>
      <c r="R343" s="144" t="s">
        <v>456</v>
      </c>
      <c r="S343" s="144"/>
      <c r="T343" s="144"/>
      <c r="U343" s="145">
        <v>33.770000000000003</v>
      </c>
    </row>
    <row r="344" spans="2:21">
      <c r="B344" s="143" t="s">
        <v>268</v>
      </c>
      <c r="C344" s="143"/>
      <c r="D344" s="143"/>
      <c r="E344" s="143"/>
      <c r="F344" s="143"/>
      <c r="G344" s="143"/>
      <c r="H344" s="143"/>
      <c r="I344" s="144" t="s">
        <v>457</v>
      </c>
      <c r="J344" s="144"/>
      <c r="K344" s="144"/>
      <c r="L344" s="144" t="s">
        <v>313</v>
      </c>
      <c r="M344" s="144"/>
      <c r="N344" s="144"/>
      <c r="O344" s="144"/>
      <c r="P344" s="144"/>
      <c r="R344" s="144" t="s">
        <v>455</v>
      </c>
      <c r="S344" s="144"/>
      <c r="T344" s="144"/>
      <c r="U344" s="145">
        <v>144.11000000000001</v>
      </c>
    </row>
    <row r="345" spans="2:21">
      <c r="B345" s="143" t="s">
        <v>174</v>
      </c>
      <c r="C345" s="143"/>
      <c r="D345" s="143"/>
      <c r="E345" s="143"/>
      <c r="F345" s="143"/>
      <c r="G345" s="143"/>
      <c r="H345" s="143"/>
      <c r="I345" s="144" t="s">
        <v>457</v>
      </c>
      <c r="J345" s="144"/>
      <c r="K345" s="144"/>
      <c r="L345" s="144" t="s">
        <v>313</v>
      </c>
      <c r="M345" s="144"/>
      <c r="N345" s="144"/>
      <c r="O345" s="144"/>
      <c r="P345" s="144"/>
      <c r="R345" s="144" t="s">
        <v>441</v>
      </c>
      <c r="S345" s="144"/>
      <c r="T345" s="144"/>
      <c r="U345" s="145">
        <v>173.82</v>
      </c>
    </row>
    <row r="346" spans="2:21">
      <c r="B346" s="143" t="s">
        <v>177</v>
      </c>
      <c r="C346" s="143"/>
      <c r="D346" s="143"/>
      <c r="E346" s="143"/>
      <c r="F346" s="143"/>
      <c r="G346" s="143"/>
      <c r="H346" s="143"/>
      <c r="I346" s="144" t="s">
        <v>458</v>
      </c>
      <c r="J346" s="144"/>
      <c r="K346" s="144"/>
      <c r="L346" s="144" t="s">
        <v>313</v>
      </c>
      <c r="M346" s="144"/>
      <c r="N346" s="144"/>
      <c r="O346" s="144"/>
      <c r="P346" s="144"/>
      <c r="R346" s="144" t="s">
        <v>455</v>
      </c>
      <c r="S346" s="144"/>
      <c r="T346" s="144"/>
      <c r="U346" s="145">
        <v>144.54</v>
      </c>
    </row>
    <row r="347" spans="2:21">
      <c r="B347" s="143" t="s">
        <v>177</v>
      </c>
      <c r="C347" s="143"/>
      <c r="D347" s="143"/>
      <c r="E347" s="143"/>
      <c r="F347" s="143"/>
      <c r="G347" s="143"/>
      <c r="H347" s="143"/>
      <c r="I347" s="144" t="s">
        <v>459</v>
      </c>
      <c r="J347" s="144"/>
      <c r="K347" s="144"/>
      <c r="L347" s="144" t="s">
        <v>313</v>
      </c>
      <c r="M347" s="144"/>
      <c r="N347" s="144"/>
      <c r="O347" s="144"/>
      <c r="P347" s="144"/>
      <c r="R347" s="144" t="s">
        <v>441</v>
      </c>
      <c r="S347" s="144"/>
      <c r="T347" s="144"/>
      <c r="U347" s="145">
        <v>27.98</v>
      </c>
    </row>
    <row r="348" spans="2:21">
      <c r="B348" s="143" t="s">
        <v>182</v>
      </c>
      <c r="C348" s="143"/>
      <c r="D348" s="143"/>
      <c r="E348" s="143"/>
      <c r="F348" s="143"/>
      <c r="G348" s="143"/>
      <c r="H348" s="143"/>
      <c r="I348" s="144" t="s">
        <v>457</v>
      </c>
      <c r="J348" s="144"/>
      <c r="K348" s="144"/>
      <c r="L348" s="144" t="s">
        <v>313</v>
      </c>
      <c r="M348" s="144"/>
      <c r="N348" s="144"/>
      <c r="O348" s="144"/>
      <c r="P348" s="144"/>
      <c r="R348" s="144" t="s">
        <v>441</v>
      </c>
      <c r="S348" s="144"/>
      <c r="T348" s="144"/>
      <c r="U348" s="145">
        <v>38.26</v>
      </c>
    </row>
    <row r="349" spans="2:21">
      <c r="B349" s="143" t="s">
        <v>182</v>
      </c>
      <c r="C349" s="143"/>
      <c r="D349" s="143"/>
      <c r="E349" s="143"/>
      <c r="F349" s="143"/>
      <c r="G349" s="143"/>
      <c r="H349" s="143"/>
      <c r="I349" s="144" t="s">
        <v>326</v>
      </c>
      <c r="J349" s="144"/>
      <c r="K349" s="144"/>
      <c r="L349" s="144" t="s">
        <v>141</v>
      </c>
      <c r="M349" s="144"/>
      <c r="N349" s="144"/>
      <c r="O349" s="144"/>
      <c r="P349" s="144"/>
      <c r="R349" s="144" t="s">
        <v>460</v>
      </c>
      <c r="S349" s="144"/>
      <c r="T349" s="144"/>
      <c r="U349" s="145">
        <v>71.92</v>
      </c>
    </row>
    <row r="350" spans="2:21">
      <c r="B350" s="143" t="s">
        <v>187</v>
      </c>
      <c r="C350" s="143"/>
      <c r="D350" s="143"/>
      <c r="E350" s="143"/>
      <c r="F350" s="143"/>
      <c r="G350" s="143"/>
      <c r="H350" s="143"/>
      <c r="I350" s="144" t="s">
        <v>359</v>
      </c>
      <c r="J350" s="144"/>
      <c r="K350" s="144"/>
      <c r="L350" s="144" t="s">
        <v>313</v>
      </c>
      <c r="M350" s="144"/>
      <c r="N350" s="144"/>
      <c r="O350" s="144"/>
      <c r="P350" s="144"/>
      <c r="R350" s="144" t="s">
        <v>441</v>
      </c>
      <c r="S350" s="144"/>
      <c r="T350" s="144"/>
      <c r="U350" s="145">
        <v>29.9</v>
      </c>
    </row>
    <row r="351" spans="2:21">
      <c r="B351" s="143" t="s">
        <v>187</v>
      </c>
      <c r="C351" s="143"/>
      <c r="D351" s="143"/>
      <c r="E351" s="143"/>
      <c r="F351" s="143"/>
      <c r="G351" s="143"/>
      <c r="H351" s="143"/>
      <c r="I351" s="144" t="s">
        <v>444</v>
      </c>
      <c r="J351" s="144"/>
      <c r="K351" s="144"/>
      <c r="L351" s="144" t="s">
        <v>313</v>
      </c>
      <c r="M351" s="144"/>
      <c r="N351" s="144"/>
      <c r="O351" s="144"/>
      <c r="P351" s="144"/>
      <c r="R351" s="144" t="s">
        <v>456</v>
      </c>
      <c r="S351" s="144"/>
      <c r="T351" s="144"/>
      <c r="U351" s="145">
        <v>81.8</v>
      </c>
    </row>
    <row r="352" spans="2:21">
      <c r="B352" s="143" t="s">
        <v>280</v>
      </c>
      <c r="C352" s="143"/>
      <c r="D352" s="143"/>
      <c r="E352" s="143"/>
      <c r="F352" s="143"/>
      <c r="G352" s="143"/>
      <c r="H352" s="143"/>
      <c r="I352" s="144" t="s">
        <v>325</v>
      </c>
      <c r="J352" s="144"/>
      <c r="K352" s="144"/>
      <c r="L352" s="144" t="s">
        <v>461</v>
      </c>
      <c r="M352" s="144"/>
      <c r="N352" s="144"/>
      <c r="O352" s="144"/>
      <c r="P352" s="144"/>
      <c r="R352" s="144" t="s">
        <v>462</v>
      </c>
      <c r="S352" s="144"/>
      <c r="T352" s="144"/>
      <c r="U352" s="145">
        <v>249</v>
      </c>
    </row>
    <row r="353" spans="1:22" ht="6" customHeight="1"/>
    <row r="354" spans="1:22">
      <c r="D354" s="147" t="s">
        <v>2</v>
      </c>
      <c r="F354" s="147" t="s">
        <v>2</v>
      </c>
      <c r="H354" s="147" t="s">
        <v>2</v>
      </c>
      <c r="O354" s="148" t="s">
        <v>439</v>
      </c>
      <c r="P354" s="148"/>
      <c r="Q354" s="148"/>
      <c r="R354" s="148"/>
      <c r="S354" s="148"/>
      <c r="U354" s="149">
        <v>3217.55</v>
      </c>
    </row>
    <row r="355" spans="1:22" ht="123.75" customHeight="1"/>
    <row r="356" spans="1:22" ht="11.25" customHeight="1"/>
    <row r="357" spans="1:22" ht="13.5" customHeight="1">
      <c r="A357" s="146" t="s">
        <v>212</v>
      </c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P357" s="150" t="s">
        <v>463</v>
      </c>
      <c r="Q357" s="150"/>
      <c r="R357" s="150"/>
      <c r="S357" s="150"/>
      <c r="T357" s="150"/>
      <c r="U357" s="150"/>
      <c r="V357" s="150"/>
    </row>
    <row r="358" spans="1:22" ht="20.25" customHeight="1">
      <c r="A358" s="151" t="s">
        <v>214</v>
      </c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</row>
    <row r="359" spans="1:22" ht="7.5" customHeight="1"/>
    <row r="360" spans="1:22">
      <c r="A360" s="142" t="s">
        <v>464</v>
      </c>
      <c r="B360" s="142"/>
      <c r="C360" s="142"/>
      <c r="D360" s="142"/>
      <c r="E360" s="142"/>
      <c r="F360" s="142"/>
      <c r="G360" s="142"/>
      <c r="H360" s="142"/>
      <c r="I360" s="142"/>
      <c r="J360" s="142"/>
      <c r="K360" s="142"/>
      <c r="L360" s="142"/>
    </row>
    <row r="361" spans="1:22" ht="6" customHeight="1"/>
    <row r="362" spans="1:22">
      <c r="B362" s="143" t="s">
        <v>218</v>
      </c>
      <c r="C362" s="143"/>
      <c r="D362" s="143"/>
      <c r="E362" s="143"/>
      <c r="F362" s="143"/>
      <c r="G362" s="143"/>
      <c r="H362" s="143"/>
      <c r="I362" s="144" t="s">
        <v>465</v>
      </c>
      <c r="J362" s="144"/>
      <c r="K362" s="144"/>
      <c r="L362" s="144" t="s">
        <v>289</v>
      </c>
      <c r="M362" s="144"/>
      <c r="N362" s="144"/>
      <c r="O362" s="144"/>
      <c r="P362" s="144"/>
      <c r="R362" s="146" t="s">
        <v>466</v>
      </c>
      <c r="S362" s="146"/>
      <c r="T362" s="146"/>
      <c r="U362" s="145">
        <v>400</v>
      </c>
    </row>
    <row r="363" spans="1:22">
      <c r="R363" s="146"/>
      <c r="S363" s="146"/>
      <c r="T363" s="146"/>
    </row>
    <row r="364" spans="1:22">
      <c r="B364" s="143" t="s">
        <v>147</v>
      </c>
      <c r="C364" s="143"/>
      <c r="D364" s="143"/>
      <c r="E364" s="143"/>
      <c r="F364" s="143"/>
      <c r="G364" s="143"/>
      <c r="H364" s="143"/>
      <c r="I364" s="144" t="s">
        <v>467</v>
      </c>
      <c r="J364" s="144"/>
      <c r="K364" s="144"/>
      <c r="L364" s="144" t="s">
        <v>289</v>
      </c>
      <c r="M364" s="144"/>
      <c r="N364" s="144"/>
      <c r="O364" s="144"/>
      <c r="P364" s="144"/>
      <c r="R364" s="144" t="s">
        <v>468</v>
      </c>
      <c r="S364" s="144"/>
      <c r="T364" s="144"/>
      <c r="U364" s="145">
        <v>105</v>
      </c>
    </row>
    <row r="365" spans="1:22">
      <c r="B365" s="143" t="s">
        <v>206</v>
      </c>
      <c r="C365" s="143"/>
      <c r="D365" s="143"/>
      <c r="E365" s="143"/>
      <c r="F365" s="143"/>
      <c r="G365" s="143"/>
      <c r="H365" s="143"/>
      <c r="I365" s="144" t="s">
        <v>469</v>
      </c>
      <c r="J365" s="144"/>
      <c r="K365" s="144"/>
      <c r="L365" s="144" t="s">
        <v>141</v>
      </c>
      <c r="M365" s="144"/>
      <c r="N365" s="144"/>
      <c r="O365" s="144"/>
      <c r="P365" s="144"/>
      <c r="R365" s="144" t="s">
        <v>470</v>
      </c>
      <c r="S365" s="144"/>
      <c r="T365" s="144"/>
      <c r="U365" s="145">
        <v>179.97</v>
      </c>
    </row>
    <row r="366" spans="1:22">
      <c r="B366" s="143" t="s">
        <v>171</v>
      </c>
      <c r="C366" s="143"/>
      <c r="D366" s="143"/>
      <c r="E366" s="143"/>
      <c r="F366" s="143"/>
      <c r="G366" s="143"/>
      <c r="H366" s="143"/>
      <c r="I366" s="144" t="s">
        <v>315</v>
      </c>
      <c r="J366" s="144"/>
      <c r="K366" s="144"/>
      <c r="L366" s="144" t="s">
        <v>145</v>
      </c>
      <c r="M366" s="144"/>
      <c r="N366" s="144"/>
      <c r="O366" s="144"/>
      <c r="P366" s="144"/>
      <c r="R366" s="146" t="s">
        <v>471</v>
      </c>
      <c r="S366" s="146"/>
      <c r="T366" s="146"/>
      <c r="U366" s="145">
        <v>135</v>
      </c>
    </row>
    <row r="367" spans="1:22">
      <c r="R367" s="146"/>
      <c r="S367" s="146"/>
      <c r="T367" s="146"/>
    </row>
    <row r="368" spans="1:22">
      <c r="B368" s="143" t="s">
        <v>187</v>
      </c>
      <c r="C368" s="143"/>
      <c r="D368" s="143"/>
      <c r="E368" s="143"/>
      <c r="F368" s="143"/>
      <c r="G368" s="143"/>
      <c r="H368" s="143"/>
      <c r="I368" s="144" t="s">
        <v>472</v>
      </c>
      <c r="J368" s="144"/>
      <c r="K368" s="144"/>
      <c r="L368" s="144" t="s">
        <v>141</v>
      </c>
      <c r="M368" s="144"/>
      <c r="N368" s="144"/>
      <c r="O368" s="144"/>
      <c r="P368" s="144"/>
      <c r="R368" s="144" t="s">
        <v>470</v>
      </c>
      <c r="S368" s="144"/>
      <c r="T368" s="144"/>
      <c r="U368" s="145">
        <v>419.93</v>
      </c>
    </row>
    <row r="369" spans="1:21">
      <c r="B369" s="143" t="s">
        <v>280</v>
      </c>
      <c r="C369" s="143"/>
      <c r="D369" s="143"/>
      <c r="E369" s="143"/>
      <c r="F369" s="143"/>
      <c r="G369" s="143"/>
      <c r="H369" s="143"/>
      <c r="I369" s="144" t="s">
        <v>473</v>
      </c>
      <c r="J369" s="144"/>
      <c r="K369" s="144"/>
      <c r="L369" s="144" t="s">
        <v>141</v>
      </c>
      <c r="M369" s="144"/>
      <c r="N369" s="144"/>
      <c r="O369" s="144"/>
      <c r="P369" s="144"/>
      <c r="R369" s="144" t="s">
        <v>470</v>
      </c>
      <c r="S369" s="144"/>
      <c r="T369" s="144"/>
      <c r="U369" s="145">
        <v>119.96</v>
      </c>
    </row>
    <row r="370" spans="1:21">
      <c r="B370" s="143" t="s">
        <v>280</v>
      </c>
      <c r="C370" s="143"/>
      <c r="D370" s="143"/>
      <c r="E370" s="143"/>
      <c r="F370" s="143"/>
      <c r="G370" s="143"/>
      <c r="H370" s="143"/>
      <c r="I370" s="144" t="s">
        <v>474</v>
      </c>
      <c r="J370" s="144"/>
      <c r="K370" s="144"/>
      <c r="L370" s="144" t="s">
        <v>141</v>
      </c>
      <c r="M370" s="144"/>
      <c r="N370" s="144"/>
      <c r="O370" s="144"/>
      <c r="P370" s="144"/>
      <c r="R370" s="144" t="s">
        <v>475</v>
      </c>
      <c r="S370" s="144"/>
      <c r="T370" s="144"/>
      <c r="U370" s="145">
        <v>29.99</v>
      </c>
    </row>
    <row r="371" spans="1:21" ht="6" customHeight="1"/>
    <row r="372" spans="1:21">
      <c r="D372" s="147" t="s">
        <v>2</v>
      </c>
      <c r="F372" s="147" t="s">
        <v>2</v>
      </c>
      <c r="H372" s="147" t="s">
        <v>2</v>
      </c>
      <c r="O372" s="148" t="s">
        <v>464</v>
      </c>
      <c r="P372" s="148"/>
      <c r="Q372" s="148"/>
      <c r="R372" s="148"/>
      <c r="S372" s="148"/>
      <c r="U372" s="149">
        <v>1389.85</v>
      </c>
    </row>
    <row r="373" spans="1:21">
      <c r="A373" s="142" t="s">
        <v>476</v>
      </c>
      <c r="B373" s="142"/>
      <c r="C373" s="142"/>
      <c r="D373" s="142"/>
      <c r="E373" s="142"/>
      <c r="F373" s="142"/>
      <c r="G373" s="142"/>
      <c r="H373" s="142"/>
      <c r="I373" s="142"/>
      <c r="J373" s="142"/>
      <c r="K373" s="142"/>
      <c r="L373" s="142"/>
    </row>
    <row r="374" spans="1:21" ht="6" customHeight="1"/>
    <row r="375" spans="1:21">
      <c r="B375" s="143" t="s">
        <v>139</v>
      </c>
      <c r="C375" s="143"/>
      <c r="D375" s="143"/>
      <c r="E375" s="143"/>
      <c r="F375" s="143"/>
      <c r="G375" s="143"/>
      <c r="H375" s="143"/>
      <c r="I375" s="144" t="s">
        <v>315</v>
      </c>
      <c r="J375" s="144"/>
      <c r="K375" s="144"/>
      <c r="L375" s="144" t="s">
        <v>145</v>
      </c>
      <c r="M375" s="144"/>
      <c r="N375" s="144"/>
      <c r="O375" s="144"/>
      <c r="P375" s="144"/>
      <c r="R375" s="146" t="s">
        <v>477</v>
      </c>
      <c r="S375" s="146"/>
      <c r="T375" s="146"/>
      <c r="U375" s="145">
        <v>135</v>
      </c>
    </row>
    <row r="376" spans="1:21">
      <c r="R376" s="146"/>
      <c r="S376" s="146"/>
      <c r="T376" s="146"/>
    </row>
    <row r="377" spans="1:21">
      <c r="B377" s="143" t="s">
        <v>143</v>
      </c>
      <c r="C377" s="143"/>
      <c r="D377" s="143"/>
      <c r="E377" s="143"/>
      <c r="F377" s="143"/>
      <c r="G377" s="143"/>
      <c r="H377" s="143"/>
      <c r="I377" s="144" t="s">
        <v>478</v>
      </c>
      <c r="J377" s="144"/>
      <c r="K377" s="144"/>
      <c r="L377" s="144" t="s">
        <v>251</v>
      </c>
      <c r="M377" s="144"/>
      <c r="N377" s="144"/>
      <c r="O377" s="144"/>
      <c r="P377" s="144"/>
      <c r="R377" s="144" t="s">
        <v>479</v>
      </c>
      <c r="S377" s="144"/>
      <c r="T377" s="144"/>
      <c r="U377" s="145">
        <v>450</v>
      </c>
    </row>
    <row r="378" spans="1:21">
      <c r="B378" s="143" t="s">
        <v>201</v>
      </c>
      <c r="C378" s="143"/>
      <c r="D378" s="143"/>
      <c r="E378" s="143"/>
      <c r="F378" s="143"/>
      <c r="G378" s="143"/>
      <c r="H378" s="143"/>
      <c r="I378" s="144" t="s">
        <v>480</v>
      </c>
      <c r="J378" s="144"/>
      <c r="K378" s="144"/>
      <c r="L378" s="144" t="s">
        <v>141</v>
      </c>
      <c r="M378" s="144"/>
      <c r="N378" s="144"/>
      <c r="O378" s="144"/>
      <c r="P378" s="144"/>
      <c r="R378" s="146" t="s">
        <v>481</v>
      </c>
      <c r="S378" s="146"/>
      <c r="T378" s="146"/>
      <c r="U378" s="145">
        <v>314.97000000000003</v>
      </c>
    </row>
    <row r="379" spans="1:21">
      <c r="R379" s="146"/>
      <c r="S379" s="146"/>
      <c r="T379" s="146"/>
    </row>
    <row r="380" spans="1:21">
      <c r="B380" s="143" t="s">
        <v>258</v>
      </c>
      <c r="C380" s="143"/>
      <c r="D380" s="143"/>
      <c r="E380" s="143"/>
      <c r="F380" s="143"/>
      <c r="G380" s="143"/>
      <c r="H380" s="143"/>
      <c r="I380" s="144" t="s">
        <v>315</v>
      </c>
      <c r="J380" s="144"/>
      <c r="K380" s="144"/>
      <c r="L380" s="144" t="s">
        <v>179</v>
      </c>
      <c r="M380" s="144"/>
      <c r="N380" s="144"/>
      <c r="O380" s="144"/>
      <c r="P380" s="144"/>
      <c r="R380" s="146" t="s">
        <v>482</v>
      </c>
      <c r="S380" s="146"/>
      <c r="T380" s="146"/>
      <c r="U380" s="145">
        <v>540</v>
      </c>
    </row>
    <row r="381" spans="1:21">
      <c r="R381" s="146"/>
      <c r="S381" s="146"/>
      <c r="T381" s="146"/>
    </row>
    <row r="382" spans="1:21">
      <c r="B382" s="143" t="s">
        <v>171</v>
      </c>
      <c r="C382" s="143"/>
      <c r="D382" s="143"/>
      <c r="E382" s="143"/>
      <c r="F382" s="143"/>
      <c r="G382" s="143"/>
      <c r="H382" s="143"/>
      <c r="I382" s="144" t="s">
        <v>315</v>
      </c>
      <c r="J382" s="144"/>
      <c r="K382" s="144"/>
      <c r="L382" s="144" t="s">
        <v>145</v>
      </c>
      <c r="M382" s="144"/>
      <c r="N382" s="144"/>
      <c r="O382" s="144"/>
      <c r="P382" s="144"/>
      <c r="R382" s="146" t="s">
        <v>483</v>
      </c>
      <c r="S382" s="146"/>
      <c r="T382" s="146"/>
      <c r="U382" s="145">
        <v>135</v>
      </c>
    </row>
    <row r="383" spans="1:21">
      <c r="R383" s="146"/>
      <c r="S383" s="146"/>
      <c r="T383" s="146"/>
    </row>
    <row r="384" spans="1:21">
      <c r="B384" s="143" t="s">
        <v>171</v>
      </c>
      <c r="C384" s="143"/>
      <c r="D384" s="143"/>
      <c r="E384" s="143"/>
      <c r="F384" s="143"/>
      <c r="G384" s="143"/>
      <c r="H384" s="143"/>
      <c r="I384" s="144" t="s">
        <v>315</v>
      </c>
      <c r="J384" s="144"/>
      <c r="K384" s="144"/>
      <c r="L384" s="144" t="s">
        <v>145</v>
      </c>
      <c r="M384" s="144"/>
      <c r="N384" s="144"/>
      <c r="O384" s="144"/>
      <c r="P384" s="144"/>
      <c r="R384" s="146" t="s">
        <v>484</v>
      </c>
      <c r="S384" s="146"/>
      <c r="T384" s="146"/>
      <c r="U384" s="145">
        <v>135</v>
      </c>
    </row>
    <row r="385" spans="1:21">
      <c r="R385" s="146"/>
      <c r="S385" s="146"/>
      <c r="T385" s="146"/>
    </row>
    <row r="386" spans="1:21">
      <c r="B386" s="143" t="s">
        <v>171</v>
      </c>
      <c r="C386" s="143"/>
      <c r="D386" s="143"/>
      <c r="E386" s="143"/>
      <c r="F386" s="143"/>
      <c r="G386" s="143"/>
      <c r="H386" s="143"/>
      <c r="I386" s="144" t="s">
        <v>315</v>
      </c>
      <c r="J386" s="144"/>
      <c r="K386" s="144"/>
      <c r="L386" s="144" t="s">
        <v>145</v>
      </c>
      <c r="M386" s="144"/>
      <c r="N386" s="144"/>
      <c r="O386" s="144"/>
      <c r="P386" s="144"/>
      <c r="R386" s="146" t="s">
        <v>485</v>
      </c>
      <c r="S386" s="146"/>
      <c r="T386" s="146"/>
      <c r="U386" s="145">
        <v>135</v>
      </c>
    </row>
    <row r="387" spans="1:21">
      <c r="R387" s="146"/>
      <c r="S387" s="146"/>
      <c r="T387" s="146"/>
    </row>
    <row r="388" spans="1:21">
      <c r="B388" s="143" t="s">
        <v>171</v>
      </c>
      <c r="C388" s="143"/>
      <c r="D388" s="143"/>
      <c r="E388" s="143"/>
      <c r="F388" s="143"/>
      <c r="G388" s="143"/>
      <c r="H388" s="143"/>
      <c r="I388" s="144" t="s">
        <v>315</v>
      </c>
      <c r="J388" s="144"/>
      <c r="K388" s="144"/>
      <c r="L388" s="144" t="s">
        <v>145</v>
      </c>
      <c r="M388" s="144"/>
      <c r="N388" s="144"/>
      <c r="O388" s="144"/>
      <c r="P388" s="144"/>
      <c r="R388" s="146" t="s">
        <v>486</v>
      </c>
      <c r="S388" s="146"/>
      <c r="T388" s="146"/>
      <c r="U388" s="145">
        <v>75</v>
      </c>
    </row>
    <row r="389" spans="1:21">
      <c r="R389" s="146"/>
      <c r="S389" s="146"/>
      <c r="T389" s="146"/>
    </row>
    <row r="390" spans="1:21">
      <c r="B390" s="143" t="s">
        <v>171</v>
      </c>
      <c r="C390" s="143"/>
      <c r="D390" s="143"/>
      <c r="E390" s="143"/>
      <c r="F390" s="143"/>
      <c r="G390" s="143"/>
      <c r="H390" s="143"/>
      <c r="I390" s="144" t="s">
        <v>487</v>
      </c>
      <c r="J390" s="144"/>
      <c r="K390" s="144"/>
      <c r="L390" s="144" t="s">
        <v>488</v>
      </c>
      <c r="M390" s="144"/>
      <c r="N390" s="144"/>
      <c r="O390" s="144"/>
      <c r="P390" s="144"/>
      <c r="R390" s="146" t="s">
        <v>489</v>
      </c>
      <c r="S390" s="146"/>
      <c r="T390" s="146"/>
      <c r="U390" s="145">
        <v>600</v>
      </c>
    </row>
    <row r="391" spans="1:21">
      <c r="R391" s="146"/>
      <c r="S391" s="146"/>
      <c r="T391" s="146"/>
    </row>
    <row r="392" spans="1:21">
      <c r="B392" s="143" t="s">
        <v>182</v>
      </c>
      <c r="C392" s="143"/>
      <c r="D392" s="143"/>
      <c r="E392" s="143"/>
      <c r="F392" s="143"/>
      <c r="G392" s="143"/>
      <c r="H392" s="143"/>
      <c r="I392" s="144" t="s">
        <v>315</v>
      </c>
      <c r="J392" s="144"/>
      <c r="K392" s="144"/>
      <c r="L392" s="144" t="s">
        <v>195</v>
      </c>
      <c r="M392" s="144"/>
      <c r="N392" s="144"/>
      <c r="O392" s="144"/>
      <c r="P392" s="144"/>
      <c r="R392" s="146" t="s">
        <v>490</v>
      </c>
      <c r="S392" s="146"/>
      <c r="T392" s="146"/>
      <c r="U392" s="145">
        <v>235</v>
      </c>
    </row>
    <row r="393" spans="1:21">
      <c r="R393" s="146"/>
      <c r="S393" s="146"/>
      <c r="T393" s="146"/>
    </row>
    <row r="394" spans="1:21">
      <c r="B394" s="143" t="s">
        <v>182</v>
      </c>
      <c r="C394" s="143"/>
      <c r="D394" s="143"/>
      <c r="E394" s="143"/>
      <c r="F394" s="143"/>
      <c r="G394" s="143"/>
      <c r="H394" s="143"/>
      <c r="I394" s="144" t="s">
        <v>491</v>
      </c>
      <c r="J394" s="144"/>
      <c r="K394" s="144"/>
      <c r="L394" s="144" t="s">
        <v>179</v>
      </c>
      <c r="M394" s="144"/>
      <c r="N394" s="144"/>
      <c r="O394" s="144"/>
      <c r="P394" s="144"/>
      <c r="R394" s="146" t="s">
        <v>492</v>
      </c>
      <c r="S394" s="146"/>
      <c r="T394" s="146"/>
      <c r="U394" s="145">
        <v>425</v>
      </c>
    </row>
    <row r="395" spans="1:21">
      <c r="R395" s="146"/>
      <c r="S395" s="146"/>
      <c r="T395" s="146"/>
    </row>
    <row r="396" spans="1:21">
      <c r="B396" s="143" t="s">
        <v>182</v>
      </c>
      <c r="C396" s="143"/>
      <c r="D396" s="143"/>
      <c r="E396" s="143"/>
      <c r="F396" s="143"/>
      <c r="G396" s="143"/>
      <c r="H396" s="143"/>
      <c r="I396" s="144" t="s">
        <v>315</v>
      </c>
      <c r="J396" s="144"/>
      <c r="K396" s="144"/>
      <c r="L396" s="144" t="s">
        <v>145</v>
      </c>
      <c r="M396" s="144"/>
      <c r="N396" s="144"/>
      <c r="O396" s="144"/>
      <c r="P396" s="144"/>
      <c r="R396" s="146" t="s">
        <v>493</v>
      </c>
      <c r="S396" s="146"/>
      <c r="T396" s="146"/>
      <c r="U396" s="145">
        <v>135</v>
      </c>
    </row>
    <row r="397" spans="1:21">
      <c r="R397" s="146"/>
      <c r="S397" s="146"/>
      <c r="T397" s="146"/>
    </row>
    <row r="398" spans="1:21" ht="6" customHeight="1"/>
    <row r="399" spans="1:21">
      <c r="D399" s="147" t="s">
        <v>2</v>
      </c>
      <c r="F399" s="147" t="s">
        <v>2</v>
      </c>
      <c r="H399" s="147" t="s">
        <v>2</v>
      </c>
      <c r="O399" s="148" t="s">
        <v>476</v>
      </c>
      <c r="P399" s="148"/>
      <c r="Q399" s="148"/>
      <c r="R399" s="148"/>
      <c r="S399" s="148"/>
      <c r="U399" s="149">
        <v>3314.97</v>
      </c>
    </row>
    <row r="400" spans="1:21">
      <c r="A400" s="142" t="s">
        <v>494</v>
      </c>
      <c r="B400" s="142"/>
      <c r="C400" s="142"/>
      <c r="D400" s="142"/>
      <c r="E400" s="142"/>
      <c r="F400" s="142"/>
      <c r="G400" s="142"/>
      <c r="H400" s="142"/>
      <c r="I400" s="142"/>
      <c r="J400" s="142"/>
      <c r="K400" s="142"/>
      <c r="L400" s="142"/>
    </row>
    <row r="401" spans="1:21" ht="6" customHeight="1"/>
    <row r="402" spans="1:21">
      <c r="B402" s="143" t="s">
        <v>139</v>
      </c>
      <c r="C402" s="143"/>
      <c r="D402" s="143"/>
      <c r="E402" s="143"/>
      <c r="F402" s="143"/>
      <c r="G402" s="143"/>
      <c r="H402" s="143"/>
      <c r="I402" s="144" t="s">
        <v>495</v>
      </c>
      <c r="J402" s="144"/>
      <c r="K402" s="144"/>
      <c r="L402" s="144" t="s">
        <v>141</v>
      </c>
      <c r="M402" s="144"/>
      <c r="N402" s="144"/>
      <c r="O402" s="144"/>
      <c r="P402" s="144"/>
      <c r="R402" s="144" t="s">
        <v>496</v>
      </c>
      <c r="S402" s="144"/>
      <c r="T402" s="144"/>
      <c r="U402" s="145">
        <v>441.9</v>
      </c>
    </row>
    <row r="403" spans="1:21">
      <c r="B403" s="143" t="s">
        <v>139</v>
      </c>
      <c r="C403" s="143"/>
      <c r="D403" s="143"/>
      <c r="E403" s="143"/>
      <c r="F403" s="143"/>
      <c r="G403" s="143"/>
      <c r="H403" s="143"/>
      <c r="I403" s="144" t="s">
        <v>497</v>
      </c>
      <c r="J403" s="144"/>
      <c r="K403" s="144"/>
      <c r="L403" s="144" t="s">
        <v>498</v>
      </c>
      <c r="M403" s="144"/>
      <c r="N403" s="144"/>
      <c r="O403" s="144"/>
      <c r="P403" s="144"/>
      <c r="R403" s="144" t="s">
        <v>499</v>
      </c>
      <c r="S403" s="144"/>
      <c r="T403" s="144"/>
      <c r="U403" s="145">
        <v>70</v>
      </c>
    </row>
    <row r="404" spans="1:21">
      <c r="B404" s="143" t="s">
        <v>231</v>
      </c>
      <c r="C404" s="143"/>
      <c r="D404" s="143"/>
      <c r="E404" s="143"/>
      <c r="F404" s="143"/>
      <c r="G404" s="143"/>
      <c r="H404" s="143"/>
      <c r="I404" s="144" t="s">
        <v>500</v>
      </c>
      <c r="J404" s="144"/>
      <c r="K404" s="144"/>
      <c r="L404" s="144" t="s">
        <v>141</v>
      </c>
      <c r="M404" s="144"/>
      <c r="N404" s="144"/>
      <c r="O404" s="144"/>
      <c r="P404" s="144"/>
      <c r="R404" s="144" t="s">
        <v>227</v>
      </c>
      <c r="S404" s="144"/>
      <c r="T404" s="144"/>
      <c r="U404" s="145">
        <v>39.18</v>
      </c>
    </row>
    <row r="405" spans="1:21">
      <c r="B405" s="143" t="s">
        <v>231</v>
      </c>
      <c r="C405" s="143"/>
      <c r="D405" s="143"/>
      <c r="E405" s="143"/>
      <c r="F405" s="143"/>
      <c r="G405" s="143"/>
      <c r="H405" s="143"/>
      <c r="I405" s="144" t="s">
        <v>501</v>
      </c>
      <c r="J405" s="144"/>
      <c r="K405" s="144"/>
      <c r="L405" s="144" t="s">
        <v>141</v>
      </c>
      <c r="M405" s="144"/>
      <c r="N405" s="144"/>
      <c r="O405" s="144"/>
      <c r="P405" s="144"/>
      <c r="R405" s="144" t="s">
        <v>189</v>
      </c>
      <c r="S405" s="144"/>
      <c r="T405" s="144"/>
      <c r="U405" s="145">
        <v>72.989999999999995</v>
      </c>
    </row>
    <row r="406" spans="1:21">
      <c r="B406" s="143" t="s">
        <v>201</v>
      </c>
      <c r="C406" s="143"/>
      <c r="D406" s="143"/>
      <c r="E406" s="143"/>
      <c r="F406" s="143"/>
      <c r="G406" s="143"/>
      <c r="H406" s="143"/>
      <c r="I406" s="144" t="s">
        <v>502</v>
      </c>
      <c r="J406" s="144"/>
      <c r="K406" s="144"/>
      <c r="L406" s="144" t="s">
        <v>503</v>
      </c>
      <c r="M406" s="144"/>
      <c r="N406" s="144"/>
      <c r="O406" s="144"/>
      <c r="P406" s="144"/>
      <c r="R406" s="144" t="s">
        <v>504</v>
      </c>
      <c r="S406" s="144"/>
      <c r="T406" s="144"/>
      <c r="U406" s="145">
        <v>2015.77</v>
      </c>
    </row>
    <row r="407" spans="1:21">
      <c r="B407" s="143" t="s">
        <v>258</v>
      </c>
      <c r="C407" s="143"/>
      <c r="D407" s="143"/>
      <c r="E407" s="143"/>
      <c r="F407" s="143"/>
      <c r="G407" s="143"/>
      <c r="H407" s="143"/>
      <c r="I407" s="144" t="s">
        <v>505</v>
      </c>
      <c r="J407" s="144"/>
      <c r="K407" s="144"/>
      <c r="L407" s="144" t="s">
        <v>141</v>
      </c>
      <c r="M407" s="144"/>
      <c r="N407" s="144"/>
      <c r="O407" s="144"/>
      <c r="P407" s="144"/>
      <c r="R407" s="144" t="s">
        <v>189</v>
      </c>
      <c r="S407" s="144"/>
      <c r="T407" s="144"/>
      <c r="U407" s="145">
        <v>19.989999999999998</v>
      </c>
    </row>
    <row r="408" spans="1:21">
      <c r="B408" s="143" t="s">
        <v>177</v>
      </c>
      <c r="C408" s="143"/>
      <c r="D408" s="143"/>
      <c r="E408" s="143"/>
      <c r="F408" s="143"/>
      <c r="G408" s="143"/>
      <c r="H408" s="143"/>
      <c r="I408" s="144" t="s">
        <v>506</v>
      </c>
      <c r="J408" s="144"/>
      <c r="K408" s="144"/>
      <c r="L408" s="144" t="s">
        <v>141</v>
      </c>
      <c r="M408" s="144"/>
      <c r="N408" s="144"/>
      <c r="O408" s="144"/>
      <c r="P408" s="144"/>
      <c r="R408" s="144" t="s">
        <v>227</v>
      </c>
      <c r="S408" s="144"/>
      <c r="T408" s="144"/>
      <c r="U408" s="145">
        <v>35.979999999999997</v>
      </c>
    </row>
    <row r="409" spans="1:21">
      <c r="B409" s="143" t="s">
        <v>280</v>
      </c>
      <c r="C409" s="143"/>
      <c r="D409" s="143"/>
      <c r="E409" s="143"/>
      <c r="F409" s="143"/>
      <c r="G409" s="143"/>
      <c r="H409" s="143"/>
      <c r="I409" s="144" t="s">
        <v>497</v>
      </c>
      <c r="J409" s="144"/>
      <c r="K409" s="144"/>
      <c r="L409" s="144" t="s">
        <v>498</v>
      </c>
      <c r="M409" s="144"/>
      <c r="N409" s="144"/>
      <c r="O409" s="144"/>
      <c r="P409" s="144"/>
      <c r="R409" s="144" t="s">
        <v>499</v>
      </c>
      <c r="S409" s="144"/>
      <c r="T409" s="144"/>
      <c r="U409" s="145">
        <v>70</v>
      </c>
    </row>
    <row r="410" spans="1:21" ht="6" customHeight="1"/>
    <row r="411" spans="1:21">
      <c r="D411" s="147" t="s">
        <v>2</v>
      </c>
      <c r="F411" s="147" t="s">
        <v>2</v>
      </c>
      <c r="H411" s="147" t="s">
        <v>2</v>
      </c>
      <c r="O411" s="148" t="s">
        <v>494</v>
      </c>
      <c r="P411" s="148"/>
      <c r="Q411" s="148"/>
      <c r="R411" s="148"/>
      <c r="S411" s="148"/>
      <c r="U411" s="149">
        <v>2765.81</v>
      </c>
    </row>
    <row r="412" spans="1:21">
      <c r="A412" s="142" t="s">
        <v>507</v>
      </c>
      <c r="B412" s="142"/>
      <c r="C412" s="142"/>
      <c r="D412" s="142"/>
      <c r="E412" s="142"/>
      <c r="F412" s="142"/>
      <c r="G412" s="142"/>
      <c r="H412" s="142"/>
      <c r="I412" s="142"/>
      <c r="J412" s="142"/>
      <c r="K412" s="142"/>
      <c r="L412" s="142"/>
    </row>
    <row r="413" spans="1:21" ht="6" customHeight="1"/>
    <row r="414" spans="1:21">
      <c r="B414" s="143" t="s">
        <v>147</v>
      </c>
      <c r="C414" s="143"/>
      <c r="D414" s="143"/>
      <c r="E414" s="143"/>
      <c r="F414" s="143"/>
      <c r="G414" s="143"/>
      <c r="H414" s="143"/>
      <c r="I414" s="144" t="s">
        <v>140</v>
      </c>
      <c r="J414" s="144"/>
      <c r="K414" s="144"/>
      <c r="L414" s="144" t="s">
        <v>141</v>
      </c>
      <c r="M414" s="144"/>
      <c r="N414" s="144"/>
      <c r="O414" s="144"/>
      <c r="P414" s="144"/>
      <c r="R414" s="146" t="s">
        <v>508</v>
      </c>
      <c r="S414" s="146"/>
      <c r="T414" s="146"/>
      <c r="U414" s="145">
        <v>31.44</v>
      </c>
    </row>
    <row r="415" spans="1:21">
      <c r="R415" s="146"/>
      <c r="S415" s="146"/>
      <c r="T415" s="146"/>
    </row>
    <row r="416" spans="1:21">
      <c r="B416" s="143" t="s">
        <v>258</v>
      </c>
      <c r="C416" s="143"/>
      <c r="D416" s="143"/>
      <c r="E416" s="143"/>
      <c r="F416" s="143"/>
      <c r="G416" s="143"/>
      <c r="H416" s="143"/>
      <c r="I416" s="144" t="s">
        <v>140</v>
      </c>
      <c r="J416" s="144"/>
      <c r="K416" s="144"/>
      <c r="L416" s="144" t="s">
        <v>141</v>
      </c>
      <c r="M416" s="144"/>
      <c r="N416" s="144"/>
      <c r="O416" s="144"/>
      <c r="P416" s="144"/>
      <c r="R416" s="144" t="s">
        <v>509</v>
      </c>
      <c r="S416" s="144"/>
      <c r="T416" s="144"/>
      <c r="U416" s="145">
        <v>72.989999999999995</v>
      </c>
    </row>
    <row r="417" spans="1:22" ht="6" customHeight="1"/>
    <row r="418" spans="1:22">
      <c r="D418" s="147" t="s">
        <v>2</v>
      </c>
      <c r="F418" s="147" t="s">
        <v>2</v>
      </c>
      <c r="H418" s="147" t="s">
        <v>2</v>
      </c>
      <c r="O418" s="148" t="s">
        <v>507</v>
      </c>
      <c r="P418" s="148"/>
      <c r="Q418" s="148"/>
      <c r="R418" s="148"/>
      <c r="S418" s="148"/>
      <c r="U418" s="149">
        <v>104.43</v>
      </c>
    </row>
    <row r="419" spans="1:22" ht="43.5" customHeight="1"/>
    <row r="420" spans="1:22" ht="11.25" customHeight="1"/>
    <row r="421" spans="1:22" ht="13.5" customHeight="1">
      <c r="A421" s="146" t="s">
        <v>212</v>
      </c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P421" s="150" t="s">
        <v>510</v>
      </c>
      <c r="Q421" s="150"/>
      <c r="R421" s="150"/>
      <c r="S421" s="150"/>
      <c r="T421" s="150"/>
      <c r="U421" s="150"/>
      <c r="V421" s="150"/>
    </row>
    <row r="422" spans="1:22" ht="20.25" customHeight="1">
      <c r="A422" s="151" t="s">
        <v>214</v>
      </c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  <c r="T422" s="151"/>
      <c r="U422" s="151"/>
    </row>
    <row r="423" spans="1:22" ht="7.5" customHeight="1"/>
    <row r="424" spans="1:22">
      <c r="A424" s="142" t="s">
        <v>511</v>
      </c>
      <c r="B424" s="142"/>
      <c r="C424" s="142"/>
      <c r="D424" s="142"/>
      <c r="E424" s="142"/>
      <c r="F424" s="142"/>
      <c r="G424" s="142"/>
      <c r="H424" s="142"/>
      <c r="I424" s="142"/>
      <c r="J424" s="142"/>
      <c r="K424" s="142"/>
      <c r="L424" s="142"/>
    </row>
    <row r="425" spans="1:22" ht="6" customHeight="1"/>
    <row r="426" spans="1:22">
      <c r="B426" s="143" t="s">
        <v>147</v>
      </c>
      <c r="C426" s="143"/>
      <c r="D426" s="143"/>
      <c r="E426" s="143"/>
      <c r="F426" s="143"/>
      <c r="G426" s="143"/>
      <c r="H426" s="143"/>
      <c r="I426" s="144" t="s">
        <v>263</v>
      </c>
      <c r="J426" s="144"/>
      <c r="K426" s="144"/>
      <c r="L426" s="144" t="s">
        <v>264</v>
      </c>
      <c r="M426" s="144"/>
      <c r="N426" s="144"/>
      <c r="O426" s="144"/>
      <c r="P426" s="144"/>
      <c r="R426" s="144" t="s">
        <v>512</v>
      </c>
      <c r="S426" s="144"/>
      <c r="T426" s="144"/>
      <c r="U426" s="145">
        <v>15.98</v>
      </c>
    </row>
    <row r="427" spans="1:22">
      <c r="B427" s="143" t="s">
        <v>268</v>
      </c>
      <c r="C427" s="143"/>
      <c r="D427" s="143"/>
      <c r="E427" s="143"/>
      <c r="F427" s="143"/>
      <c r="G427" s="143"/>
      <c r="H427" s="143"/>
      <c r="I427" s="144" t="s">
        <v>148</v>
      </c>
      <c r="J427" s="144"/>
      <c r="K427" s="144"/>
      <c r="L427" s="144" t="s">
        <v>149</v>
      </c>
      <c r="M427" s="144"/>
      <c r="N427" s="144"/>
      <c r="O427" s="144"/>
      <c r="P427" s="144"/>
      <c r="R427" s="146" t="s">
        <v>513</v>
      </c>
      <c r="S427" s="146"/>
      <c r="T427" s="146"/>
      <c r="U427" s="145">
        <v>17.12</v>
      </c>
    </row>
    <row r="428" spans="1:22">
      <c r="R428" s="146"/>
      <c r="S428" s="146"/>
      <c r="T428" s="146"/>
    </row>
    <row r="429" spans="1:22" ht="6" customHeight="1"/>
    <row r="430" spans="1:22">
      <c r="D430" s="147" t="s">
        <v>2</v>
      </c>
      <c r="F430" s="147" t="s">
        <v>2</v>
      </c>
      <c r="H430" s="147" t="s">
        <v>2</v>
      </c>
      <c r="O430" s="148" t="s">
        <v>511</v>
      </c>
      <c r="P430" s="148"/>
      <c r="Q430" s="148"/>
      <c r="R430" s="148"/>
      <c r="S430" s="148"/>
      <c r="U430" s="149">
        <v>33.1</v>
      </c>
    </row>
    <row r="431" spans="1:22">
      <c r="A431" s="142" t="s">
        <v>514</v>
      </c>
      <c r="B431" s="142"/>
      <c r="C431" s="142"/>
      <c r="D431" s="142"/>
      <c r="E431" s="142"/>
      <c r="F431" s="142"/>
      <c r="G431" s="142"/>
      <c r="H431" s="142"/>
      <c r="I431" s="142"/>
      <c r="J431" s="142"/>
      <c r="K431" s="142"/>
      <c r="L431" s="142"/>
    </row>
    <row r="432" spans="1:22" ht="6" customHeight="1"/>
    <row r="433" spans="2:21">
      <c r="B433" s="143" t="s">
        <v>165</v>
      </c>
      <c r="C433" s="143"/>
      <c r="D433" s="143"/>
      <c r="E433" s="143"/>
      <c r="F433" s="143"/>
      <c r="G433" s="143"/>
      <c r="H433" s="143"/>
      <c r="I433" s="144" t="s">
        <v>515</v>
      </c>
      <c r="J433" s="144"/>
      <c r="K433" s="144"/>
      <c r="L433" s="144" t="s">
        <v>199</v>
      </c>
      <c r="M433" s="144"/>
      <c r="N433" s="144"/>
      <c r="O433" s="144"/>
      <c r="P433" s="144"/>
      <c r="R433" s="146" t="s">
        <v>516</v>
      </c>
      <c r="S433" s="146"/>
      <c r="T433" s="146"/>
      <c r="U433" s="145">
        <v>465</v>
      </c>
    </row>
    <row r="434" spans="2:21">
      <c r="R434" s="146"/>
      <c r="S434" s="146"/>
      <c r="T434" s="146"/>
    </row>
    <row r="435" spans="2:21">
      <c r="B435" s="143" t="s">
        <v>201</v>
      </c>
      <c r="C435" s="143"/>
      <c r="D435" s="143"/>
      <c r="E435" s="143"/>
      <c r="F435" s="143"/>
      <c r="G435" s="143"/>
      <c r="H435" s="143"/>
      <c r="I435" s="144" t="s">
        <v>517</v>
      </c>
      <c r="J435" s="144"/>
      <c r="K435" s="144"/>
      <c r="L435" s="144" t="s">
        <v>199</v>
      </c>
      <c r="M435" s="144"/>
      <c r="N435" s="144"/>
      <c r="O435" s="144"/>
      <c r="P435" s="144"/>
      <c r="R435" s="146" t="s">
        <v>516</v>
      </c>
      <c r="S435" s="146"/>
      <c r="T435" s="146"/>
      <c r="U435" s="145">
        <v>26.2</v>
      </c>
    </row>
    <row r="436" spans="2:21">
      <c r="R436" s="146"/>
      <c r="S436" s="146"/>
      <c r="T436" s="146"/>
    </row>
    <row r="437" spans="2:21">
      <c r="B437" s="143" t="s">
        <v>201</v>
      </c>
      <c r="C437" s="143"/>
      <c r="D437" s="143"/>
      <c r="E437" s="143"/>
      <c r="F437" s="143"/>
      <c r="G437" s="143"/>
      <c r="H437" s="143"/>
      <c r="I437" s="144" t="s">
        <v>500</v>
      </c>
      <c r="J437" s="144"/>
      <c r="K437" s="144"/>
      <c r="L437" s="144" t="s">
        <v>141</v>
      </c>
      <c r="M437" s="144"/>
      <c r="N437" s="144"/>
      <c r="O437" s="144"/>
      <c r="P437" s="144"/>
      <c r="R437" s="146" t="s">
        <v>518</v>
      </c>
      <c r="S437" s="146"/>
      <c r="T437" s="146"/>
      <c r="U437" s="145">
        <v>26.29</v>
      </c>
    </row>
    <row r="438" spans="2:21">
      <c r="R438" s="146"/>
      <c r="S438" s="146"/>
      <c r="T438" s="146"/>
    </row>
    <row r="439" spans="2:21">
      <c r="B439" s="143" t="s">
        <v>147</v>
      </c>
      <c r="C439" s="143"/>
      <c r="D439" s="143"/>
      <c r="E439" s="143"/>
      <c r="F439" s="143"/>
      <c r="G439" s="143"/>
      <c r="H439" s="143"/>
      <c r="I439" s="144" t="s">
        <v>515</v>
      </c>
      <c r="J439" s="144"/>
      <c r="K439" s="144"/>
      <c r="L439" s="144" t="s">
        <v>199</v>
      </c>
      <c r="M439" s="144"/>
      <c r="N439" s="144"/>
      <c r="O439" s="144"/>
      <c r="P439" s="144"/>
      <c r="R439" s="146" t="s">
        <v>516</v>
      </c>
      <c r="S439" s="146"/>
      <c r="T439" s="146"/>
      <c r="U439" s="145">
        <v>161</v>
      </c>
    </row>
    <row r="440" spans="2:21">
      <c r="R440" s="146"/>
      <c r="S440" s="146"/>
      <c r="T440" s="146"/>
    </row>
    <row r="441" spans="2:21">
      <c r="B441" s="143" t="s">
        <v>147</v>
      </c>
      <c r="C441" s="143"/>
      <c r="D441" s="143"/>
      <c r="E441" s="143"/>
      <c r="F441" s="143"/>
      <c r="G441" s="143"/>
      <c r="H441" s="143"/>
      <c r="I441" s="144" t="s">
        <v>515</v>
      </c>
      <c r="J441" s="144"/>
      <c r="K441" s="144"/>
      <c r="L441" s="144" t="s">
        <v>199</v>
      </c>
      <c r="M441" s="144"/>
      <c r="N441" s="144"/>
      <c r="O441" s="144"/>
      <c r="P441" s="144"/>
      <c r="R441" s="146" t="s">
        <v>516</v>
      </c>
      <c r="S441" s="146"/>
      <c r="T441" s="146"/>
      <c r="U441" s="145">
        <v>182.4</v>
      </c>
    </row>
    <row r="442" spans="2:21">
      <c r="R442" s="146"/>
      <c r="S442" s="146"/>
      <c r="T442" s="146"/>
    </row>
    <row r="443" spans="2:21">
      <c r="B443" s="143" t="s">
        <v>206</v>
      </c>
      <c r="C443" s="143"/>
      <c r="D443" s="143"/>
      <c r="E443" s="143"/>
      <c r="F443" s="143"/>
      <c r="G443" s="143"/>
      <c r="H443" s="143"/>
      <c r="I443" s="144" t="s">
        <v>517</v>
      </c>
      <c r="J443" s="144"/>
      <c r="K443" s="144"/>
      <c r="L443" s="144" t="s">
        <v>199</v>
      </c>
      <c r="M443" s="144"/>
      <c r="N443" s="144"/>
      <c r="O443" s="144"/>
      <c r="P443" s="144"/>
      <c r="R443" s="146" t="s">
        <v>516</v>
      </c>
      <c r="S443" s="146"/>
      <c r="T443" s="146"/>
      <c r="U443" s="145">
        <v>29.1</v>
      </c>
    </row>
    <row r="444" spans="2:21">
      <c r="R444" s="146"/>
      <c r="S444" s="146"/>
      <c r="T444" s="146"/>
    </row>
    <row r="445" spans="2:21">
      <c r="B445" s="143" t="s">
        <v>268</v>
      </c>
      <c r="C445" s="143"/>
      <c r="D445" s="143"/>
      <c r="E445" s="143"/>
      <c r="F445" s="143"/>
      <c r="G445" s="143"/>
      <c r="H445" s="143"/>
      <c r="I445" s="144" t="s">
        <v>148</v>
      </c>
      <c r="J445" s="144"/>
      <c r="K445" s="144"/>
      <c r="L445" s="144" t="s">
        <v>149</v>
      </c>
      <c r="M445" s="144"/>
      <c r="N445" s="144"/>
      <c r="O445" s="144"/>
      <c r="P445" s="144"/>
      <c r="R445" s="144" t="s">
        <v>519</v>
      </c>
      <c r="S445" s="144"/>
      <c r="T445" s="144"/>
      <c r="U445" s="145">
        <v>16.95</v>
      </c>
    </row>
    <row r="446" spans="2:21">
      <c r="B446" s="143" t="s">
        <v>177</v>
      </c>
      <c r="C446" s="143"/>
      <c r="D446" s="143"/>
      <c r="E446" s="143"/>
      <c r="F446" s="143"/>
      <c r="G446" s="143"/>
      <c r="H446" s="143"/>
      <c r="I446" s="144" t="s">
        <v>517</v>
      </c>
      <c r="J446" s="144"/>
      <c r="K446" s="144"/>
      <c r="L446" s="144" t="s">
        <v>199</v>
      </c>
      <c r="M446" s="144"/>
      <c r="N446" s="144"/>
      <c r="O446" s="144"/>
      <c r="P446" s="144"/>
      <c r="R446" s="146" t="s">
        <v>516</v>
      </c>
      <c r="S446" s="146"/>
      <c r="T446" s="146"/>
      <c r="U446" s="145">
        <v>18.7</v>
      </c>
    </row>
    <row r="447" spans="2:21">
      <c r="R447" s="146"/>
      <c r="S447" s="146"/>
      <c r="T447" s="146"/>
    </row>
    <row r="448" spans="2:21">
      <c r="B448" s="143" t="s">
        <v>280</v>
      </c>
      <c r="C448" s="143"/>
      <c r="D448" s="143"/>
      <c r="E448" s="143"/>
      <c r="F448" s="143"/>
      <c r="G448" s="143"/>
      <c r="H448" s="143"/>
      <c r="I448" s="144" t="s">
        <v>515</v>
      </c>
      <c r="J448" s="144"/>
      <c r="K448" s="144"/>
      <c r="L448" s="144" t="s">
        <v>199</v>
      </c>
      <c r="M448" s="144"/>
      <c r="N448" s="144"/>
      <c r="O448" s="144"/>
      <c r="P448" s="144"/>
      <c r="R448" s="146" t="s">
        <v>516</v>
      </c>
      <c r="S448" s="146"/>
      <c r="T448" s="146"/>
      <c r="U448" s="145">
        <v>122.8</v>
      </c>
    </row>
    <row r="449" spans="1:21">
      <c r="R449" s="146"/>
      <c r="S449" s="146"/>
      <c r="T449" s="146"/>
    </row>
    <row r="450" spans="1:21">
      <c r="B450" s="143" t="s">
        <v>280</v>
      </c>
      <c r="C450" s="143"/>
      <c r="D450" s="143"/>
      <c r="E450" s="143"/>
      <c r="F450" s="143"/>
      <c r="G450" s="143"/>
      <c r="H450" s="143"/>
      <c r="I450" s="144" t="s">
        <v>515</v>
      </c>
      <c r="J450" s="144"/>
      <c r="K450" s="144"/>
      <c r="L450" s="144" t="s">
        <v>199</v>
      </c>
      <c r="M450" s="144"/>
      <c r="N450" s="144"/>
      <c r="O450" s="144"/>
      <c r="P450" s="144"/>
      <c r="R450" s="146" t="s">
        <v>516</v>
      </c>
      <c r="S450" s="146"/>
      <c r="T450" s="146"/>
      <c r="U450" s="145">
        <v>167.4</v>
      </c>
    </row>
    <row r="451" spans="1:21">
      <c r="R451" s="146"/>
      <c r="S451" s="146"/>
      <c r="T451" s="146"/>
    </row>
    <row r="452" spans="1:21">
      <c r="B452" s="143" t="s">
        <v>192</v>
      </c>
      <c r="C452" s="143"/>
      <c r="D452" s="143"/>
      <c r="E452" s="143"/>
      <c r="F452" s="143"/>
      <c r="G452" s="143"/>
      <c r="H452" s="143"/>
      <c r="I452" s="144" t="s">
        <v>517</v>
      </c>
      <c r="J452" s="144"/>
      <c r="K452" s="144"/>
      <c r="L452" s="144" t="s">
        <v>199</v>
      </c>
      <c r="M452" s="144"/>
      <c r="N452" s="144"/>
      <c r="O452" s="144"/>
      <c r="P452" s="144"/>
      <c r="R452" s="146" t="s">
        <v>516</v>
      </c>
      <c r="S452" s="146"/>
      <c r="T452" s="146"/>
      <c r="U452" s="145">
        <v>77.400000000000006</v>
      </c>
    </row>
    <row r="453" spans="1:21">
      <c r="R453" s="146"/>
      <c r="S453" s="146"/>
      <c r="T453" s="146"/>
    </row>
    <row r="454" spans="1:21" ht="6" customHeight="1"/>
    <row r="455" spans="1:21">
      <c r="D455" s="147" t="s">
        <v>2</v>
      </c>
      <c r="F455" s="147" t="s">
        <v>2</v>
      </c>
      <c r="H455" s="147" t="s">
        <v>2</v>
      </c>
      <c r="O455" s="148" t="s">
        <v>514</v>
      </c>
      <c r="P455" s="148"/>
      <c r="Q455" s="148"/>
      <c r="R455" s="148"/>
      <c r="S455" s="148"/>
      <c r="U455" s="149">
        <v>1293.24</v>
      </c>
    </row>
    <row r="456" spans="1:21">
      <c r="A456" s="142" t="s">
        <v>520</v>
      </c>
      <c r="B456" s="142"/>
      <c r="C456" s="142"/>
      <c r="D456" s="142"/>
      <c r="E456" s="142"/>
      <c r="F456" s="142"/>
      <c r="G456" s="142"/>
      <c r="H456" s="142"/>
      <c r="I456" s="142"/>
      <c r="J456" s="142"/>
      <c r="K456" s="142"/>
      <c r="L456" s="142"/>
    </row>
    <row r="457" spans="1:21" ht="6" customHeight="1"/>
    <row r="458" spans="1:21">
      <c r="B458" s="143" t="s">
        <v>165</v>
      </c>
      <c r="C458" s="143"/>
      <c r="D458" s="143"/>
      <c r="E458" s="143"/>
      <c r="F458" s="143"/>
      <c r="G458" s="143"/>
      <c r="H458" s="143"/>
      <c r="I458" s="144" t="s">
        <v>521</v>
      </c>
      <c r="J458" s="144"/>
      <c r="K458" s="144"/>
      <c r="L458" s="144" t="s">
        <v>289</v>
      </c>
      <c r="M458" s="144"/>
      <c r="N458" s="144"/>
      <c r="O458" s="144"/>
      <c r="P458" s="144"/>
      <c r="R458" s="144" t="s">
        <v>522</v>
      </c>
      <c r="S458" s="144"/>
      <c r="T458" s="144"/>
      <c r="U458" s="145">
        <v>125</v>
      </c>
    </row>
    <row r="459" spans="1:21">
      <c r="B459" s="143" t="s">
        <v>165</v>
      </c>
      <c r="C459" s="143"/>
      <c r="D459" s="143"/>
      <c r="E459" s="143"/>
      <c r="F459" s="143"/>
      <c r="G459" s="143"/>
      <c r="H459" s="143"/>
      <c r="I459" s="144" t="s">
        <v>521</v>
      </c>
      <c r="J459" s="144"/>
      <c r="K459" s="144"/>
      <c r="L459" s="144" t="s">
        <v>289</v>
      </c>
      <c r="M459" s="144"/>
      <c r="N459" s="144"/>
      <c r="O459" s="144"/>
      <c r="P459" s="144"/>
      <c r="R459" s="144" t="s">
        <v>522</v>
      </c>
      <c r="S459" s="144"/>
      <c r="T459" s="144"/>
      <c r="U459" s="145">
        <v>178</v>
      </c>
    </row>
    <row r="460" spans="1:21">
      <c r="B460" s="143" t="s">
        <v>201</v>
      </c>
      <c r="C460" s="143"/>
      <c r="D460" s="143"/>
      <c r="E460" s="143"/>
      <c r="F460" s="143"/>
      <c r="G460" s="143"/>
      <c r="H460" s="143"/>
      <c r="I460" s="144" t="s">
        <v>523</v>
      </c>
      <c r="J460" s="144"/>
      <c r="K460" s="144"/>
      <c r="L460" s="144" t="s">
        <v>524</v>
      </c>
      <c r="M460" s="144"/>
      <c r="N460" s="144"/>
      <c r="O460" s="144"/>
      <c r="P460" s="144"/>
      <c r="R460" s="146" t="s">
        <v>525</v>
      </c>
      <c r="S460" s="146"/>
      <c r="T460" s="146"/>
      <c r="U460" s="145">
        <v>1760.04</v>
      </c>
    </row>
    <row r="461" spans="1:21">
      <c r="R461" s="146"/>
      <c r="S461" s="146"/>
      <c r="T461" s="146"/>
    </row>
    <row r="462" spans="1:21">
      <c r="B462" s="143" t="s">
        <v>201</v>
      </c>
      <c r="C462" s="143"/>
      <c r="D462" s="143"/>
      <c r="E462" s="143"/>
      <c r="F462" s="143"/>
      <c r="G462" s="143"/>
      <c r="H462" s="143"/>
      <c r="I462" s="144" t="s">
        <v>521</v>
      </c>
      <c r="J462" s="144"/>
      <c r="K462" s="144"/>
      <c r="L462" s="144" t="s">
        <v>289</v>
      </c>
      <c r="M462" s="144"/>
      <c r="N462" s="144"/>
      <c r="O462" s="144"/>
      <c r="P462" s="144"/>
      <c r="R462" s="144" t="s">
        <v>526</v>
      </c>
      <c r="S462" s="144"/>
      <c r="T462" s="144"/>
      <c r="U462" s="145">
        <v>-606.6</v>
      </c>
    </row>
    <row r="463" spans="1:21">
      <c r="B463" s="143" t="s">
        <v>171</v>
      </c>
      <c r="C463" s="143"/>
      <c r="D463" s="143"/>
      <c r="E463" s="143"/>
      <c r="F463" s="143"/>
      <c r="G463" s="143"/>
      <c r="H463" s="143"/>
      <c r="I463" s="144" t="s">
        <v>523</v>
      </c>
      <c r="J463" s="144"/>
      <c r="K463" s="144"/>
      <c r="L463" s="144" t="s">
        <v>524</v>
      </c>
      <c r="M463" s="144"/>
      <c r="N463" s="144"/>
      <c r="O463" s="144"/>
      <c r="P463" s="144"/>
      <c r="R463" s="144" t="s">
        <v>527</v>
      </c>
      <c r="S463" s="144"/>
      <c r="T463" s="144"/>
      <c r="U463" s="145">
        <v>1173.3599999999999</v>
      </c>
    </row>
    <row r="464" spans="1:21">
      <c r="B464" s="143" t="s">
        <v>177</v>
      </c>
      <c r="C464" s="143"/>
      <c r="D464" s="143"/>
      <c r="E464" s="143"/>
      <c r="F464" s="143"/>
      <c r="G464" s="143"/>
      <c r="H464" s="143"/>
      <c r="I464" s="144" t="s">
        <v>467</v>
      </c>
      <c r="J464" s="144"/>
      <c r="K464" s="144"/>
      <c r="L464" s="144" t="s">
        <v>289</v>
      </c>
      <c r="M464" s="144"/>
      <c r="N464" s="144"/>
      <c r="O464" s="144"/>
      <c r="P464" s="144"/>
      <c r="R464" s="144" t="s">
        <v>528</v>
      </c>
      <c r="S464" s="144"/>
      <c r="T464" s="144"/>
      <c r="U464" s="145">
        <v>36</v>
      </c>
    </row>
    <row r="465" spans="1:21">
      <c r="B465" s="143" t="s">
        <v>182</v>
      </c>
      <c r="C465" s="143"/>
      <c r="D465" s="143"/>
      <c r="E465" s="143"/>
      <c r="F465" s="143"/>
      <c r="G465" s="143"/>
      <c r="H465" s="143"/>
      <c r="I465" s="144" t="s">
        <v>523</v>
      </c>
      <c r="J465" s="144"/>
      <c r="K465" s="144"/>
      <c r="L465" s="144" t="s">
        <v>524</v>
      </c>
      <c r="M465" s="144"/>
      <c r="N465" s="144"/>
      <c r="O465" s="144"/>
      <c r="P465" s="144"/>
      <c r="R465" s="144" t="s">
        <v>529</v>
      </c>
      <c r="S465" s="144"/>
      <c r="T465" s="144"/>
      <c r="U465" s="145">
        <v>635.08000000000004</v>
      </c>
    </row>
    <row r="466" spans="1:21">
      <c r="B466" s="143" t="s">
        <v>192</v>
      </c>
      <c r="C466" s="143"/>
      <c r="D466" s="143"/>
      <c r="E466" s="143"/>
      <c r="F466" s="143"/>
      <c r="G466" s="143"/>
      <c r="H466" s="143"/>
      <c r="I466" s="144" t="s">
        <v>530</v>
      </c>
      <c r="J466" s="144"/>
      <c r="K466" s="144"/>
      <c r="L466" s="144" t="s">
        <v>289</v>
      </c>
      <c r="M466" s="144"/>
      <c r="N466" s="144"/>
      <c r="O466" s="144"/>
      <c r="P466" s="144"/>
      <c r="R466" s="144" t="s">
        <v>531</v>
      </c>
      <c r="S466" s="144"/>
      <c r="T466" s="144"/>
      <c r="U466" s="145">
        <v>1500</v>
      </c>
    </row>
    <row r="467" spans="1:21">
      <c r="B467" s="143" t="s">
        <v>192</v>
      </c>
      <c r="C467" s="143"/>
      <c r="D467" s="143"/>
      <c r="E467" s="143"/>
      <c r="F467" s="143"/>
      <c r="G467" s="143"/>
      <c r="H467" s="143"/>
      <c r="I467" s="144" t="s">
        <v>523</v>
      </c>
      <c r="J467" s="144"/>
      <c r="K467" s="144"/>
      <c r="L467" s="144" t="s">
        <v>524</v>
      </c>
      <c r="M467" s="144"/>
      <c r="N467" s="144"/>
      <c r="O467" s="144"/>
      <c r="P467" s="144"/>
      <c r="R467" s="144" t="s">
        <v>532</v>
      </c>
      <c r="S467" s="144"/>
      <c r="T467" s="144"/>
      <c r="U467" s="145">
        <v>391.12</v>
      </c>
    </row>
    <row r="468" spans="1:21" ht="6" customHeight="1"/>
    <row r="469" spans="1:21">
      <c r="D469" s="147" t="s">
        <v>2</v>
      </c>
      <c r="F469" s="147" t="s">
        <v>2</v>
      </c>
      <c r="H469" s="147" t="s">
        <v>2</v>
      </c>
      <c r="O469" s="148" t="s">
        <v>520</v>
      </c>
      <c r="P469" s="148"/>
      <c r="Q469" s="148"/>
      <c r="R469" s="148"/>
      <c r="S469" s="148"/>
      <c r="U469" s="149">
        <v>5192</v>
      </c>
    </row>
    <row r="470" spans="1:21">
      <c r="A470" s="142" t="s">
        <v>533</v>
      </c>
      <c r="B470" s="142"/>
      <c r="C470" s="142"/>
      <c r="D470" s="142"/>
      <c r="E470" s="142"/>
      <c r="F470" s="142"/>
      <c r="G470" s="142"/>
      <c r="H470" s="142"/>
      <c r="I470" s="142"/>
      <c r="J470" s="142"/>
      <c r="K470" s="142"/>
      <c r="L470" s="142"/>
    </row>
    <row r="471" spans="1:21" ht="6" customHeight="1"/>
    <row r="472" spans="1:21">
      <c r="B472" s="143" t="s">
        <v>249</v>
      </c>
      <c r="C472" s="143"/>
      <c r="D472" s="143"/>
      <c r="E472" s="143"/>
      <c r="F472" s="143"/>
      <c r="G472" s="143"/>
      <c r="H472" s="143"/>
      <c r="I472" s="144" t="s">
        <v>534</v>
      </c>
      <c r="J472" s="144"/>
      <c r="K472" s="144"/>
      <c r="L472" s="144" t="s">
        <v>179</v>
      </c>
      <c r="M472" s="144"/>
      <c r="N472" s="144"/>
      <c r="O472" s="144"/>
      <c r="P472" s="144"/>
      <c r="R472" s="144" t="s">
        <v>535</v>
      </c>
      <c r="S472" s="144"/>
      <c r="T472" s="144"/>
      <c r="U472" s="145">
        <v>90</v>
      </c>
    </row>
    <row r="473" spans="1:21">
      <c r="B473" s="143" t="s">
        <v>201</v>
      </c>
      <c r="C473" s="143"/>
      <c r="D473" s="143"/>
      <c r="E473" s="143"/>
      <c r="F473" s="143"/>
      <c r="G473" s="143"/>
      <c r="H473" s="143"/>
      <c r="I473" s="146" t="s">
        <v>172</v>
      </c>
      <c r="J473" s="146"/>
      <c r="K473" s="146"/>
      <c r="L473" s="144" t="s">
        <v>289</v>
      </c>
      <c r="M473" s="144"/>
      <c r="N473" s="144"/>
      <c r="O473" s="144"/>
      <c r="P473" s="144"/>
      <c r="R473" s="144" t="s">
        <v>536</v>
      </c>
      <c r="S473" s="144"/>
      <c r="T473" s="144"/>
      <c r="U473" s="145">
        <v>65</v>
      </c>
    </row>
    <row r="474" spans="1:21">
      <c r="I474" s="146"/>
      <c r="J474" s="146"/>
      <c r="K474" s="146"/>
    </row>
    <row r="475" spans="1:21">
      <c r="B475" s="143" t="s">
        <v>187</v>
      </c>
      <c r="C475" s="143"/>
      <c r="D475" s="143"/>
      <c r="E475" s="143"/>
      <c r="F475" s="143"/>
      <c r="G475" s="143"/>
      <c r="H475" s="143"/>
      <c r="I475" s="144" t="s">
        <v>537</v>
      </c>
      <c r="J475" s="144"/>
      <c r="K475" s="144"/>
      <c r="L475" s="144" t="s">
        <v>141</v>
      </c>
      <c r="M475" s="144"/>
      <c r="N475" s="144"/>
      <c r="O475" s="144"/>
      <c r="P475" s="144"/>
      <c r="R475" s="146" t="s">
        <v>538</v>
      </c>
      <c r="S475" s="146"/>
      <c r="T475" s="146"/>
      <c r="U475" s="145">
        <v>691.81</v>
      </c>
    </row>
    <row r="476" spans="1:21">
      <c r="R476" s="146"/>
      <c r="S476" s="146"/>
      <c r="T476" s="146"/>
    </row>
    <row r="477" spans="1:21" ht="6" customHeight="1"/>
    <row r="478" spans="1:21">
      <c r="D478" s="147" t="s">
        <v>2</v>
      </c>
      <c r="F478" s="147" t="s">
        <v>2</v>
      </c>
      <c r="H478" s="147" t="s">
        <v>2</v>
      </c>
      <c r="O478" s="148" t="s">
        <v>533</v>
      </c>
      <c r="P478" s="148"/>
      <c r="Q478" s="148"/>
      <c r="R478" s="148"/>
      <c r="S478" s="148"/>
      <c r="U478" s="149">
        <v>846.81</v>
      </c>
    </row>
    <row r="479" spans="1:21" ht="88.5" customHeight="1"/>
    <row r="480" spans="1:21" ht="11.25" customHeight="1"/>
    <row r="481" spans="1:22" ht="13.5" customHeight="1">
      <c r="A481" s="146" t="s">
        <v>212</v>
      </c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46"/>
      <c r="M481" s="146"/>
      <c r="P481" s="150" t="s">
        <v>539</v>
      </c>
      <c r="Q481" s="150"/>
      <c r="R481" s="150"/>
      <c r="S481" s="150"/>
      <c r="T481" s="150"/>
      <c r="U481" s="150"/>
      <c r="V481" s="150"/>
    </row>
    <row r="482" spans="1:22" ht="20.25" customHeight="1">
      <c r="A482" s="151" t="s">
        <v>214</v>
      </c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  <c r="T482" s="151"/>
      <c r="U482" s="151"/>
    </row>
    <row r="483" spans="1:22" ht="7.5" customHeight="1"/>
    <row r="484" spans="1:22">
      <c r="A484" s="142" t="s">
        <v>540</v>
      </c>
      <c r="B484" s="142"/>
      <c r="C484" s="142"/>
      <c r="D484" s="142"/>
      <c r="E484" s="142"/>
      <c r="F484" s="142"/>
      <c r="G484" s="142"/>
      <c r="H484" s="142"/>
      <c r="I484" s="142"/>
      <c r="J484" s="142"/>
      <c r="K484" s="142"/>
      <c r="L484" s="142"/>
    </row>
    <row r="485" spans="1:22" ht="6" customHeight="1"/>
    <row r="486" spans="1:22">
      <c r="B486" s="143" t="s">
        <v>302</v>
      </c>
      <c r="C486" s="143"/>
      <c r="D486" s="143"/>
      <c r="E486" s="143"/>
      <c r="F486" s="143"/>
      <c r="G486" s="143"/>
      <c r="H486" s="143"/>
      <c r="I486" s="144" t="s">
        <v>541</v>
      </c>
      <c r="J486" s="144"/>
      <c r="K486" s="144"/>
      <c r="L486" s="144" t="s">
        <v>199</v>
      </c>
      <c r="M486" s="144"/>
      <c r="N486" s="144"/>
      <c r="O486" s="144"/>
      <c r="P486" s="144"/>
      <c r="R486" s="144" t="s">
        <v>542</v>
      </c>
      <c r="S486" s="144"/>
      <c r="T486" s="144"/>
      <c r="U486" s="145">
        <v>7.4</v>
      </c>
    </row>
    <row r="487" spans="1:22">
      <c r="B487" s="143" t="s">
        <v>302</v>
      </c>
      <c r="C487" s="143"/>
      <c r="D487" s="143"/>
      <c r="E487" s="143"/>
      <c r="F487" s="143"/>
      <c r="G487" s="143"/>
      <c r="H487" s="143"/>
      <c r="I487" s="144" t="s">
        <v>543</v>
      </c>
      <c r="J487" s="144"/>
      <c r="K487" s="144"/>
      <c r="L487" s="144" t="s">
        <v>289</v>
      </c>
      <c r="M487" s="144"/>
      <c r="N487" s="144"/>
      <c r="O487" s="144"/>
      <c r="P487" s="144"/>
      <c r="R487" s="146" t="s">
        <v>544</v>
      </c>
      <c r="S487" s="146"/>
      <c r="T487" s="146"/>
      <c r="U487" s="145">
        <v>216.52</v>
      </c>
    </row>
    <row r="488" spans="1:22">
      <c r="R488" s="146"/>
      <c r="S488" s="146"/>
      <c r="T488" s="146"/>
    </row>
    <row r="489" spans="1:22">
      <c r="B489" s="143" t="s">
        <v>302</v>
      </c>
      <c r="C489" s="143"/>
      <c r="D489" s="143"/>
      <c r="E489" s="143"/>
      <c r="F489" s="143"/>
      <c r="G489" s="143"/>
      <c r="H489" s="143"/>
      <c r="I489" s="144" t="s">
        <v>545</v>
      </c>
      <c r="J489" s="144"/>
      <c r="K489" s="144"/>
      <c r="L489" s="144" t="s">
        <v>289</v>
      </c>
      <c r="M489" s="144"/>
      <c r="N489" s="144"/>
      <c r="O489" s="144"/>
      <c r="P489" s="144"/>
      <c r="R489" s="144" t="s">
        <v>546</v>
      </c>
      <c r="S489" s="144"/>
      <c r="T489" s="144"/>
      <c r="U489" s="145">
        <v>19.899999999999999</v>
      </c>
    </row>
    <row r="490" spans="1:22">
      <c r="B490" s="143" t="s">
        <v>139</v>
      </c>
      <c r="C490" s="143"/>
      <c r="D490" s="143"/>
      <c r="E490" s="143"/>
      <c r="F490" s="143"/>
      <c r="G490" s="143"/>
      <c r="H490" s="143"/>
      <c r="I490" s="144" t="s">
        <v>541</v>
      </c>
      <c r="J490" s="144"/>
      <c r="K490" s="144"/>
      <c r="L490" s="144" t="s">
        <v>199</v>
      </c>
      <c r="M490" s="144"/>
      <c r="N490" s="144"/>
      <c r="O490" s="144"/>
      <c r="P490" s="144"/>
      <c r="R490" s="144" t="s">
        <v>547</v>
      </c>
      <c r="S490" s="144"/>
      <c r="T490" s="144"/>
      <c r="U490" s="145">
        <v>11.8</v>
      </c>
    </row>
    <row r="491" spans="1:22">
      <c r="B491" s="143" t="s">
        <v>139</v>
      </c>
      <c r="C491" s="143"/>
      <c r="D491" s="143"/>
      <c r="E491" s="143"/>
      <c r="F491" s="143"/>
      <c r="G491" s="143"/>
      <c r="H491" s="143"/>
      <c r="I491" s="144" t="s">
        <v>548</v>
      </c>
      <c r="J491" s="144"/>
      <c r="K491" s="144"/>
      <c r="L491" s="144" t="s">
        <v>141</v>
      </c>
      <c r="M491" s="144"/>
      <c r="N491" s="144"/>
      <c r="O491" s="144"/>
      <c r="P491" s="144"/>
      <c r="R491" s="146" t="s">
        <v>549</v>
      </c>
      <c r="S491" s="146"/>
      <c r="T491" s="146"/>
      <c r="U491" s="145">
        <v>170.29</v>
      </c>
    </row>
    <row r="492" spans="1:22">
      <c r="R492" s="146"/>
      <c r="S492" s="146"/>
      <c r="T492" s="146"/>
    </row>
    <row r="493" spans="1:22">
      <c r="B493" s="143" t="s">
        <v>165</v>
      </c>
      <c r="C493" s="143"/>
      <c r="D493" s="143"/>
      <c r="E493" s="143"/>
      <c r="F493" s="143"/>
      <c r="G493" s="143"/>
      <c r="H493" s="143"/>
      <c r="I493" s="144" t="s">
        <v>541</v>
      </c>
      <c r="J493" s="144"/>
      <c r="K493" s="144"/>
      <c r="L493" s="144" t="s">
        <v>199</v>
      </c>
      <c r="M493" s="144"/>
      <c r="N493" s="144"/>
      <c r="O493" s="144"/>
      <c r="P493" s="144"/>
      <c r="R493" s="146" t="s">
        <v>550</v>
      </c>
      <c r="S493" s="146"/>
      <c r="T493" s="146"/>
      <c r="U493" s="145">
        <v>7.85</v>
      </c>
    </row>
    <row r="494" spans="1:22">
      <c r="R494" s="146"/>
      <c r="S494" s="146"/>
      <c r="T494" s="146"/>
    </row>
    <row r="495" spans="1:22">
      <c r="B495" s="143" t="s">
        <v>165</v>
      </c>
      <c r="C495" s="143"/>
      <c r="D495" s="143"/>
      <c r="E495" s="143"/>
      <c r="F495" s="143"/>
      <c r="G495" s="143"/>
      <c r="H495" s="143"/>
      <c r="I495" s="144" t="s">
        <v>551</v>
      </c>
      <c r="J495" s="144"/>
      <c r="K495" s="144"/>
      <c r="L495" s="144" t="s">
        <v>152</v>
      </c>
      <c r="M495" s="144"/>
      <c r="N495" s="144"/>
      <c r="O495" s="144"/>
      <c r="P495" s="144"/>
      <c r="R495" s="144" t="s">
        <v>552</v>
      </c>
      <c r="S495" s="144"/>
      <c r="T495" s="144"/>
      <c r="U495" s="145">
        <v>28.34</v>
      </c>
    </row>
    <row r="496" spans="1:22">
      <c r="B496" s="143" t="s">
        <v>165</v>
      </c>
      <c r="C496" s="143"/>
      <c r="D496" s="143"/>
      <c r="E496" s="143"/>
      <c r="F496" s="143"/>
      <c r="G496" s="143"/>
      <c r="H496" s="143"/>
      <c r="I496" s="144" t="s">
        <v>551</v>
      </c>
      <c r="J496" s="144"/>
      <c r="K496" s="144"/>
      <c r="L496" s="144" t="s">
        <v>141</v>
      </c>
      <c r="M496" s="144"/>
      <c r="N496" s="144"/>
      <c r="O496" s="144"/>
      <c r="P496" s="144"/>
      <c r="R496" s="146" t="s">
        <v>553</v>
      </c>
      <c r="S496" s="146"/>
      <c r="T496" s="146"/>
      <c r="U496" s="145">
        <v>-17.989999999999998</v>
      </c>
    </row>
    <row r="497" spans="2:21">
      <c r="R497" s="146"/>
      <c r="S497" s="146"/>
      <c r="T497" s="146"/>
    </row>
    <row r="498" spans="2:21">
      <c r="B498" s="143" t="s">
        <v>143</v>
      </c>
      <c r="C498" s="143"/>
      <c r="D498" s="143"/>
      <c r="E498" s="143"/>
      <c r="F498" s="143"/>
      <c r="G498" s="143"/>
      <c r="H498" s="143"/>
      <c r="I498" s="144" t="s">
        <v>554</v>
      </c>
      <c r="J498" s="144"/>
      <c r="K498" s="144"/>
      <c r="L498" s="144" t="s">
        <v>199</v>
      </c>
      <c r="M498" s="144"/>
      <c r="N498" s="144"/>
      <c r="O498" s="144"/>
      <c r="P498" s="144"/>
      <c r="R498" s="144" t="s">
        <v>542</v>
      </c>
      <c r="S498" s="144"/>
      <c r="T498" s="144"/>
      <c r="U498" s="145">
        <v>10.83</v>
      </c>
    </row>
    <row r="499" spans="2:21">
      <c r="B499" s="143" t="s">
        <v>143</v>
      </c>
      <c r="C499" s="143"/>
      <c r="D499" s="143"/>
      <c r="E499" s="143"/>
      <c r="F499" s="143"/>
      <c r="G499" s="143"/>
      <c r="H499" s="143"/>
      <c r="I499" s="144" t="s">
        <v>555</v>
      </c>
      <c r="J499" s="144"/>
      <c r="K499" s="144"/>
      <c r="L499" s="144" t="s">
        <v>203</v>
      </c>
      <c r="M499" s="144"/>
      <c r="N499" s="144"/>
      <c r="O499" s="144"/>
      <c r="P499" s="144"/>
      <c r="R499" s="144" t="s">
        <v>556</v>
      </c>
      <c r="S499" s="144"/>
      <c r="T499" s="144"/>
      <c r="U499" s="145">
        <v>350.14</v>
      </c>
    </row>
    <row r="500" spans="2:21">
      <c r="B500" s="143" t="s">
        <v>218</v>
      </c>
      <c r="C500" s="143"/>
      <c r="D500" s="143"/>
      <c r="E500" s="143"/>
      <c r="F500" s="143"/>
      <c r="G500" s="143"/>
      <c r="H500" s="143"/>
      <c r="I500" s="144" t="s">
        <v>151</v>
      </c>
      <c r="J500" s="144"/>
      <c r="K500" s="144"/>
      <c r="L500" s="144" t="s">
        <v>141</v>
      </c>
      <c r="M500" s="144"/>
      <c r="N500" s="144"/>
      <c r="O500" s="144"/>
      <c r="P500" s="144"/>
      <c r="R500" s="146" t="s">
        <v>557</v>
      </c>
      <c r="S500" s="146"/>
      <c r="T500" s="146"/>
      <c r="U500" s="145">
        <v>371.65</v>
      </c>
    </row>
    <row r="501" spans="2:21">
      <c r="R501" s="146"/>
      <c r="S501" s="146"/>
      <c r="T501" s="146"/>
    </row>
    <row r="502" spans="2:21">
      <c r="B502" s="143" t="s">
        <v>218</v>
      </c>
      <c r="C502" s="143"/>
      <c r="D502" s="143"/>
      <c r="E502" s="143"/>
      <c r="F502" s="143"/>
      <c r="G502" s="143"/>
      <c r="H502" s="143"/>
      <c r="I502" s="144" t="s">
        <v>558</v>
      </c>
      <c r="J502" s="144"/>
      <c r="K502" s="144"/>
      <c r="L502" s="144" t="s">
        <v>141</v>
      </c>
      <c r="M502" s="144"/>
      <c r="N502" s="144"/>
      <c r="O502" s="144"/>
      <c r="P502" s="144"/>
      <c r="R502" s="146" t="s">
        <v>559</v>
      </c>
      <c r="S502" s="146"/>
      <c r="T502" s="146"/>
      <c r="U502" s="145">
        <v>277.44</v>
      </c>
    </row>
    <row r="503" spans="2:21">
      <c r="R503" s="146"/>
      <c r="S503" s="146"/>
      <c r="T503" s="146"/>
    </row>
    <row r="504" spans="2:21">
      <c r="B504" s="143" t="s">
        <v>218</v>
      </c>
      <c r="C504" s="143"/>
      <c r="D504" s="143"/>
      <c r="E504" s="143"/>
      <c r="F504" s="143"/>
      <c r="G504" s="143"/>
      <c r="H504" s="143"/>
      <c r="I504" s="144" t="s">
        <v>560</v>
      </c>
      <c r="J504" s="144"/>
      <c r="K504" s="144"/>
      <c r="L504" s="144" t="s">
        <v>141</v>
      </c>
      <c r="M504" s="144"/>
      <c r="N504" s="144"/>
      <c r="O504" s="144"/>
      <c r="P504" s="144"/>
      <c r="R504" s="144" t="s">
        <v>561</v>
      </c>
      <c r="S504" s="144"/>
      <c r="T504" s="144"/>
      <c r="U504" s="145">
        <v>35.94</v>
      </c>
    </row>
    <row r="505" spans="2:21">
      <c r="B505" s="143" t="s">
        <v>249</v>
      </c>
      <c r="C505" s="143"/>
      <c r="D505" s="143"/>
      <c r="E505" s="143"/>
      <c r="F505" s="143"/>
      <c r="G505" s="143"/>
      <c r="H505" s="143"/>
      <c r="I505" s="144" t="s">
        <v>554</v>
      </c>
      <c r="J505" s="144"/>
      <c r="K505" s="144"/>
      <c r="L505" s="144" t="s">
        <v>199</v>
      </c>
      <c r="M505" s="144"/>
      <c r="N505" s="144"/>
      <c r="O505" s="144"/>
      <c r="P505" s="144"/>
      <c r="R505" s="144" t="s">
        <v>562</v>
      </c>
      <c r="S505" s="144"/>
      <c r="T505" s="144"/>
      <c r="U505" s="145">
        <v>9.66</v>
      </c>
    </row>
    <row r="506" spans="2:21">
      <c r="B506" s="143" t="s">
        <v>231</v>
      </c>
      <c r="C506" s="143"/>
      <c r="D506" s="143"/>
      <c r="E506" s="143"/>
      <c r="F506" s="143"/>
      <c r="G506" s="143"/>
      <c r="H506" s="143"/>
      <c r="I506" s="144" t="s">
        <v>563</v>
      </c>
      <c r="J506" s="144"/>
      <c r="K506" s="144"/>
      <c r="L506" s="144" t="s">
        <v>203</v>
      </c>
      <c r="M506" s="144"/>
      <c r="N506" s="144"/>
      <c r="O506" s="144"/>
      <c r="P506" s="144"/>
      <c r="R506" s="146" t="s">
        <v>564</v>
      </c>
      <c r="S506" s="146"/>
      <c r="T506" s="146"/>
      <c r="U506" s="145">
        <v>371.19</v>
      </c>
    </row>
    <row r="507" spans="2:21">
      <c r="R507" s="146"/>
      <c r="S507" s="146"/>
      <c r="T507" s="146"/>
    </row>
    <row r="508" spans="2:21">
      <c r="B508" s="143" t="s">
        <v>231</v>
      </c>
      <c r="C508" s="143"/>
      <c r="D508" s="143"/>
      <c r="E508" s="143"/>
      <c r="F508" s="143"/>
      <c r="G508" s="143"/>
      <c r="H508" s="143"/>
      <c r="I508" s="144" t="s">
        <v>551</v>
      </c>
      <c r="J508" s="144"/>
      <c r="K508" s="144"/>
      <c r="L508" s="144" t="s">
        <v>141</v>
      </c>
      <c r="M508" s="144"/>
      <c r="N508" s="144"/>
      <c r="O508" s="144"/>
      <c r="P508" s="144"/>
      <c r="R508" s="146" t="s">
        <v>565</v>
      </c>
      <c r="S508" s="146"/>
      <c r="T508" s="146"/>
      <c r="U508" s="145">
        <v>107.88</v>
      </c>
    </row>
    <row r="509" spans="2:21">
      <c r="R509" s="146"/>
      <c r="S509" s="146"/>
      <c r="T509" s="146"/>
    </row>
    <row r="510" spans="2:21">
      <c r="B510" s="143" t="s">
        <v>201</v>
      </c>
      <c r="C510" s="143"/>
      <c r="D510" s="143"/>
      <c r="E510" s="143"/>
      <c r="F510" s="143"/>
      <c r="G510" s="143"/>
      <c r="H510" s="143"/>
      <c r="I510" s="144" t="s">
        <v>554</v>
      </c>
      <c r="J510" s="144"/>
      <c r="K510" s="144"/>
      <c r="L510" s="144" t="s">
        <v>199</v>
      </c>
      <c r="M510" s="144"/>
      <c r="N510" s="144"/>
      <c r="O510" s="144"/>
      <c r="P510" s="144"/>
      <c r="R510" s="144" t="s">
        <v>566</v>
      </c>
      <c r="S510" s="144"/>
      <c r="T510" s="144"/>
      <c r="U510" s="145">
        <v>9</v>
      </c>
    </row>
    <row r="511" spans="2:21">
      <c r="B511" s="143" t="s">
        <v>255</v>
      </c>
      <c r="C511" s="143"/>
      <c r="D511" s="143"/>
      <c r="E511" s="143"/>
      <c r="F511" s="143"/>
      <c r="G511" s="143"/>
      <c r="H511" s="143"/>
      <c r="I511" s="144" t="s">
        <v>541</v>
      </c>
      <c r="J511" s="144"/>
      <c r="K511" s="144"/>
      <c r="L511" s="144" t="s">
        <v>199</v>
      </c>
      <c r="M511" s="144"/>
      <c r="N511" s="144"/>
      <c r="O511" s="144"/>
      <c r="P511" s="144"/>
      <c r="R511" s="144" t="s">
        <v>567</v>
      </c>
      <c r="S511" s="144"/>
      <c r="T511" s="144"/>
      <c r="U511" s="145">
        <v>37.049999999999997</v>
      </c>
    </row>
    <row r="512" spans="2:21">
      <c r="B512" s="143" t="s">
        <v>255</v>
      </c>
      <c r="C512" s="143"/>
      <c r="D512" s="143"/>
      <c r="E512" s="143"/>
      <c r="F512" s="143"/>
      <c r="G512" s="143"/>
      <c r="H512" s="143"/>
      <c r="I512" s="144" t="s">
        <v>568</v>
      </c>
      <c r="J512" s="144"/>
      <c r="K512" s="144"/>
      <c r="L512" s="144" t="s">
        <v>289</v>
      </c>
      <c r="M512" s="144"/>
      <c r="N512" s="144"/>
      <c r="O512" s="144"/>
      <c r="P512" s="144"/>
      <c r="R512" s="144" t="s">
        <v>569</v>
      </c>
      <c r="S512" s="144"/>
      <c r="T512" s="144"/>
      <c r="U512" s="145">
        <v>143.62</v>
      </c>
    </row>
    <row r="513" spans="2:21">
      <c r="B513" s="143" t="s">
        <v>147</v>
      </c>
      <c r="C513" s="143"/>
      <c r="D513" s="143"/>
      <c r="E513" s="143"/>
      <c r="F513" s="143"/>
      <c r="G513" s="143"/>
      <c r="H513" s="143"/>
      <c r="I513" s="144" t="s">
        <v>554</v>
      </c>
      <c r="J513" s="144"/>
      <c r="K513" s="144"/>
      <c r="L513" s="144" t="s">
        <v>199</v>
      </c>
      <c r="M513" s="144"/>
      <c r="N513" s="144"/>
      <c r="O513" s="144"/>
      <c r="P513" s="144"/>
      <c r="R513" s="144" t="s">
        <v>570</v>
      </c>
      <c r="S513" s="144"/>
      <c r="T513" s="144"/>
      <c r="U513" s="145">
        <v>13.24</v>
      </c>
    </row>
    <row r="514" spans="2:21">
      <c r="B514" s="143" t="s">
        <v>147</v>
      </c>
      <c r="C514" s="143"/>
      <c r="D514" s="143"/>
      <c r="E514" s="143"/>
      <c r="F514" s="143"/>
      <c r="G514" s="143"/>
      <c r="H514" s="143"/>
      <c r="I514" s="144" t="s">
        <v>571</v>
      </c>
      <c r="J514" s="144"/>
      <c r="K514" s="144"/>
      <c r="L514" s="144" t="s">
        <v>289</v>
      </c>
      <c r="M514" s="144"/>
      <c r="N514" s="144"/>
      <c r="O514" s="144"/>
      <c r="P514" s="144"/>
      <c r="R514" s="144" t="s">
        <v>572</v>
      </c>
      <c r="S514" s="144"/>
      <c r="T514" s="144"/>
      <c r="U514" s="145">
        <v>12.99</v>
      </c>
    </row>
    <row r="515" spans="2:21">
      <c r="B515" s="143" t="s">
        <v>147</v>
      </c>
      <c r="C515" s="143"/>
      <c r="D515" s="143"/>
      <c r="E515" s="143"/>
      <c r="F515" s="143"/>
      <c r="G515" s="143"/>
      <c r="H515" s="143"/>
      <c r="I515" s="144" t="s">
        <v>563</v>
      </c>
      <c r="J515" s="144"/>
      <c r="K515" s="144"/>
      <c r="L515" s="144" t="s">
        <v>573</v>
      </c>
      <c r="M515" s="144"/>
      <c r="N515" s="144"/>
      <c r="O515" s="144"/>
      <c r="P515" s="144"/>
      <c r="R515" s="146" t="s">
        <v>574</v>
      </c>
      <c r="S515" s="146"/>
      <c r="T515" s="146"/>
      <c r="U515" s="145">
        <v>306.76</v>
      </c>
    </row>
    <row r="516" spans="2:21">
      <c r="R516" s="146"/>
      <c r="S516" s="146"/>
      <c r="T516" s="146"/>
    </row>
    <row r="517" spans="2:21">
      <c r="B517" s="143" t="s">
        <v>206</v>
      </c>
      <c r="C517" s="143"/>
      <c r="D517" s="143"/>
      <c r="E517" s="143"/>
      <c r="F517" s="143"/>
      <c r="G517" s="143"/>
      <c r="H517" s="143"/>
      <c r="I517" s="144" t="s">
        <v>545</v>
      </c>
      <c r="J517" s="144"/>
      <c r="K517" s="144"/>
      <c r="L517" s="144" t="s">
        <v>289</v>
      </c>
      <c r="M517" s="144"/>
      <c r="N517" s="144"/>
      <c r="O517" s="144"/>
      <c r="P517" s="144"/>
      <c r="R517" s="144" t="s">
        <v>575</v>
      </c>
      <c r="S517" s="144"/>
      <c r="T517" s="144"/>
      <c r="U517" s="145">
        <v>11.92</v>
      </c>
    </row>
    <row r="518" spans="2:21">
      <c r="B518" s="143" t="s">
        <v>206</v>
      </c>
      <c r="C518" s="143"/>
      <c r="D518" s="143"/>
      <c r="E518" s="143"/>
      <c r="F518" s="143"/>
      <c r="G518" s="143"/>
      <c r="H518" s="143"/>
      <c r="I518" s="144" t="s">
        <v>563</v>
      </c>
      <c r="J518" s="144"/>
      <c r="K518" s="144"/>
      <c r="L518" s="144" t="s">
        <v>573</v>
      </c>
      <c r="M518" s="144"/>
      <c r="N518" s="144"/>
      <c r="O518" s="144"/>
      <c r="P518" s="144"/>
      <c r="R518" s="146" t="s">
        <v>576</v>
      </c>
      <c r="S518" s="146"/>
      <c r="T518" s="146"/>
      <c r="U518" s="145">
        <v>49.21</v>
      </c>
    </row>
    <row r="519" spans="2:21">
      <c r="R519" s="146"/>
      <c r="S519" s="146"/>
      <c r="T519" s="146"/>
    </row>
    <row r="520" spans="2:21">
      <c r="B520" s="143" t="s">
        <v>206</v>
      </c>
      <c r="C520" s="143"/>
      <c r="D520" s="143"/>
      <c r="E520" s="143"/>
      <c r="F520" s="143"/>
      <c r="G520" s="143"/>
      <c r="H520" s="143"/>
      <c r="I520" s="144" t="s">
        <v>577</v>
      </c>
      <c r="J520" s="144"/>
      <c r="K520" s="144"/>
      <c r="L520" s="144" t="s">
        <v>573</v>
      </c>
      <c r="M520" s="144"/>
      <c r="N520" s="144"/>
      <c r="O520" s="144"/>
      <c r="P520" s="144"/>
      <c r="R520" s="146" t="s">
        <v>578</v>
      </c>
      <c r="S520" s="146"/>
      <c r="T520" s="146"/>
      <c r="U520" s="145">
        <v>152.1</v>
      </c>
    </row>
    <row r="521" spans="2:21">
      <c r="R521" s="146"/>
      <c r="S521" s="146"/>
      <c r="T521" s="146"/>
    </row>
    <row r="522" spans="2:21">
      <c r="B522" s="143" t="s">
        <v>209</v>
      </c>
      <c r="C522" s="143"/>
      <c r="D522" s="143"/>
      <c r="E522" s="143"/>
      <c r="F522" s="143"/>
      <c r="G522" s="143"/>
      <c r="H522" s="143"/>
      <c r="I522" s="144" t="s">
        <v>548</v>
      </c>
      <c r="J522" s="144"/>
      <c r="K522" s="144"/>
      <c r="L522" s="144" t="s">
        <v>141</v>
      </c>
      <c r="M522" s="144"/>
      <c r="N522" s="144"/>
      <c r="O522" s="144"/>
      <c r="P522" s="144"/>
      <c r="R522" s="146" t="s">
        <v>579</v>
      </c>
      <c r="S522" s="146"/>
      <c r="T522" s="146"/>
      <c r="U522" s="145">
        <v>155.35</v>
      </c>
    </row>
    <row r="523" spans="2:21">
      <c r="R523" s="146"/>
      <c r="S523" s="146"/>
      <c r="T523" s="146"/>
    </row>
    <row r="524" spans="2:21">
      <c r="B524" s="143" t="s">
        <v>171</v>
      </c>
      <c r="C524" s="143"/>
      <c r="D524" s="143"/>
      <c r="E524" s="143"/>
      <c r="F524" s="143"/>
      <c r="G524" s="143"/>
      <c r="H524" s="143"/>
      <c r="I524" s="144" t="s">
        <v>554</v>
      </c>
      <c r="J524" s="144"/>
      <c r="K524" s="144"/>
      <c r="L524" s="144" t="s">
        <v>199</v>
      </c>
      <c r="M524" s="144"/>
      <c r="N524" s="144"/>
      <c r="O524" s="144"/>
      <c r="P524" s="144"/>
      <c r="R524" s="144" t="s">
        <v>567</v>
      </c>
      <c r="S524" s="144"/>
      <c r="T524" s="144"/>
      <c r="U524" s="145">
        <v>32.090000000000003</v>
      </c>
    </row>
    <row r="525" spans="2:21">
      <c r="B525" s="143" t="s">
        <v>171</v>
      </c>
      <c r="C525" s="143"/>
      <c r="D525" s="143"/>
      <c r="E525" s="143"/>
      <c r="F525" s="143"/>
      <c r="G525" s="143"/>
      <c r="H525" s="143"/>
      <c r="I525" s="144" t="s">
        <v>580</v>
      </c>
      <c r="J525" s="144"/>
      <c r="K525" s="144"/>
      <c r="L525" s="144" t="s">
        <v>141</v>
      </c>
      <c r="M525" s="144"/>
      <c r="N525" s="144"/>
      <c r="O525" s="144"/>
      <c r="P525" s="144"/>
      <c r="R525" s="144" t="s">
        <v>581</v>
      </c>
      <c r="S525" s="144"/>
      <c r="T525" s="144"/>
      <c r="U525" s="145">
        <v>113.98</v>
      </c>
    </row>
    <row r="526" spans="2:21">
      <c r="B526" s="143" t="s">
        <v>177</v>
      </c>
      <c r="C526" s="143"/>
      <c r="D526" s="143"/>
      <c r="E526" s="143"/>
      <c r="F526" s="143"/>
      <c r="G526" s="143"/>
      <c r="H526" s="143"/>
      <c r="I526" s="144" t="s">
        <v>563</v>
      </c>
      <c r="J526" s="144"/>
      <c r="K526" s="144"/>
      <c r="L526" s="144" t="s">
        <v>573</v>
      </c>
      <c r="M526" s="144"/>
      <c r="N526" s="144"/>
      <c r="O526" s="144"/>
      <c r="P526" s="144"/>
      <c r="R526" s="144" t="s">
        <v>582</v>
      </c>
      <c r="S526" s="144"/>
      <c r="T526" s="144"/>
      <c r="U526" s="145">
        <v>449.92</v>
      </c>
    </row>
    <row r="527" spans="2:21">
      <c r="B527" s="143" t="s">
        <v>187</v>
      </c>
      <c r="C527" s="143"/>
      <c r="D527" s="143"/>
      <c r="E527" s="143"/>
      <c r="F527" s="143"/>
      <c r="G527" s="143"/>
      <c r="H527" s="143"/>
      <c r="I527" s="144" t="s">
        <v>554</v>
      </c>
      <c r="J527" s="144"/>
      <c r="K527" s="144"/>
      <c r="L527" s="144" t="s">
        <v>199</v>
      </c>
      <c r="M527" s="144"/>
      <c r="N527" s="144"/>
      <c r="O527" s="144"/>
      <c r="P527" s="144"/>
      <c r="R527" s="144" t="s">
        <v>562</v>
      </c>
      <c r="S527" s="144"/>
      <c r="T527" s="144"/>
      <c r="U527" s="145">
        <v>114.5</v>
      </c>
    </row>
    <row r="528" spans="2:21">
      <c r="B528" s="143" t="s">
        <v>187</v>
      </c>
      <c r="C528" s="143"/>
      <c r="D528" s="143"/>
      <c r="E528" s="143"/>
      <c r="F528" s="143"/>
      <c r="G528" s="143"/>
      <c r="H528" s="143"/>
      <c r="I528" s="144" t="s">
        <v>583</v>
      </c>
      <c r="J528" s="144"/>
      <c r="K528" s="144"/>
      <c r="L528" s="144" t="s">
        <v>573</v>
      </c>
      <c r="M528" s="144"/>
      <c r="N528" s="144"/>
      <c r="O528" s="144"/>
      <c r="P528" s="144"/>
      <c r="R528" s="146" t="s">
        <v>584</v>
      </c>
      <c r="S528" s="146"/>
      <c r="T528" s="146"/>
      <c r="U528" s="145">
        <v>70.05</v>
      </c>
    </row>
    <row r="529" spans="1:22">
      <c r="R529" s="146"/>
      <c r="S529" s="146"/>
      <c r="T529" s="146"/>
    </row>
    <row r="530" spans="1:22">
      <c r="B530" s="143" t="s">
        <v>187</v>
      </c>
      <c r="C530" s="143"/>
      <c r="D530" s="143"/>
      <c r="E530" s="143"/>
      <c r="F530" s="143"/>
      <c r="G530" s="143"/>
      <c r="H530" s="143"/>
      <c r="I530" s="144" t="s">
        <v>583</v>
      </c>
      <c r="J530" s="144"/>
      <c r="K530" s="144"/>
      <c r="L530" s="144" t="s">
        <v>289</v>
      </c>
      <c r="M530" s="144"/>
      <c r="N530" s="144"/>
      <c r="O530" s="144"/>
      <c r="P530" s="144"/>
      <c r="R530" s="146" t="s">
        <v>585</v>
      </c>
      <c r="S530" s="146"/>
      <c r="T530" s="146"/>
      <c r="U530" s="145">
        <v>92.34</v>
      </c>
    </row>
    <row r="531" spans="1:22">
      <c r="R531" s="146"/>
      <c r="S531" s="146"/>
      <c r="T531" s="146"/>
    </row>
    <row r="532" spans="1:22">
      <c r="B532" s="143" t="s">
        <v>280</v>
      </c>
      <c r="C532" s="143"/>
      <c r="D532" s="143"/>
      <c r="E532" s="143"/>
      <c r="F532" s="143"/>
      <c r="G532" s="143"/>
      <c r="H532" s="143"/>
      <c r="I532" s="144" t="s">
        <v>554</v>
      </c>
      <c r="J532" s="144"/>
      <c r="K532" s="144"/>
      <c r="L532" s="144" t="s">
        <v>199</v>
      </c>
      <c r="M532" s="144"/>
      <c r="N532" s="144"/>
      <c r="O532" s="144"/>
      <c r="P532" s="144"/>
      <c r="R532" s="144" t="s">
        <v>562</v>
      </c>
      <c r="S532" s="144"/>
      <c r="T532" s="144"/>
      <c r="U532" s="145">
        <v>102.5</v>
      </c>
    </row>
    <row r="533" spans="1:22">
      <c r="B533" s="143" t="s">
        <v>192</v>
      </c>
      <c r="C533" s="143"/>
      <c r="D533" s="143"/>
      <c r="E533" s="143"/>
      <c r="F533" s="143"/>
      <c r="G533" s="143"/>
      <c r="H533" s="143"/>
      <c r="I533" s="144" t="s">
        <v>586</v>
      </c>
      <c r="J533" s="144"/>
      <c r="K533" s="144"/>
      <c r="L533" s="144" t="s">
        <v>573</v>
      </c>
      <c r="M533" s="144"/>
      <c r="N533" s="144"/>
      <c r="O533" s="144"/>
      <c r="P533" s="144"/>
      <c r="R533" s="146" t="s">
        <v>587</v>
      </c>
      <c r="S533" s="146"/>
      <c r="T533" s="146"/>
      <c r="U533" s="145">
        <v>166.5</v>
      </c>
    </row>
    <row r="534" spans="1:22">
      <c r="R534" s="146"/>
      <c r="S534" s="146"/>
      <c r="T534" s="146"/>
    </row>
    <row r="535" spans="1:22">
      <c r="B535" s="143" t="s">
        <v>192</v>
      </c>
      <c r="C535" s="143"/>
      <c r="D535" s="143"/>
      <c r="E535" s="143"/>
      <c r="F535" s="143"/>
      <c r="G535" s="143"/>
      <c r="H535" s="143"/>
      <c r="I535" s="144" t="s">
        <v>554</v>
      </c>
      <c r="J535" s="144"/>
      <c r="K535" s="144"/>
      <c r="L535" s="144" t="s">
        <v>199</v>
      </c>
      <c r="M535" s="144"/>
      <c r="N535" s="144"/>
      <c r="O535" s="144"/>
      <c r="P535" s="144"/>
      <c r="R535" s="144" t="s">
        <v>570</v>
      </c>
      <c r="S535" s="144"/>
      <c r="T535" s="144"/>
      <c r="U535" s="145">
        <v>6</v>
      </c>
    </row>
    <row r="536" spans="1:22">
      <c r="B536" s="143" t="s">
        <v>192</v>
      </c>
      <c r="C536" s="143"/>
      <c r="D536" s="143"/>
      <c r="E536" s="143"/>
      <c r="F536" s="143"/>
      <c r="G536" s="143"/>
      <c r="H536" s="143"/>
      <c r="I536" s="144" t="s">
        <v>554</v>
      </c>
      <c r="J536" s="144"/>
      <c r="K536" s="144"/>
      <c r="L536" s="144" t="s">
        <v>199</v>
      </c>
      <c r="M536" s="144"/>
      <c r="N536" s="144"/>
      <c r="O536" s="144"/>
      <c r="P536" s="144"/>
      <c r="R536" s="144" t="s">
        <v>562</v>
      </c>
      <c r="S536" s="144"/>
      <c r="T536" s="144"/>
      <c r="U536" s="145">
        <v>113.65</v>
      </c>
    </row>
    <row r="537" spans="1:22" ht="6" customHeight="1"/>
    <row r="538" spans="1:22">
      <c r="D538" s="147" t="s">
        <v>2</v>
      </c>
      <c r="F538" s="147" t="s">
        <v>2</v>
      </c>
      <c r="H538" s="147" t="s">
        <v>2</v>
      </c>
      <c r="O538" s="148" t="s">
        <v>540</v>
      </c>
      <c r="P538" s="148"/>
      <c r="Q538" s="148"/>
      <c r="R538" s="148"/>
      <c r="S538" s="148"/>
      <c r="U538" s="149">
        <v>4131.6099999999997</v>
      </c>
    </row>
    <row r="539" spans="1:22" ht="55.5" customHeight="1"/>
    <row r="540" spans="1:22" ht="11.25" customHeight="1"/>
    <row r="541" spans="1:22" ht="13.5" customHeight="1">
      <c r="A541" s="146" t="s">
        <v>212</v>
      </c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P541" s="150" t="s">
        <v>588</v>
      </c>
      <c r="Q541" s="150"/>
      <c r="R541" s="150"/>
      <c r="S541" s="150"/>
      <c r="T541" s="150"/>
      <c r="U541" s="150"/>
      <c r="V541" s="150"/>
    </row>
    <row r="542" spans="1:22" ht="20.25" customHeight="1">
      <c r="A542" s="151" t="s">
        <v>214</v>
      </c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1"/>
      <c r="U542" s="151"/>
    </row>
    <row r="543" spans="1:22" ht="7.5" customHeight="1"/>
    <row r="544" spans="1:22">
      <c r="A544" s="142" t="s">
        <v>589</v>
      </c>
      <c r="B544" s="142"/>
      <c r="C544" s="142"/>
      <c r="D544" s="142"/>
      <c r="E544" s="142"/>
      <c r="F544" s="142"/>
      <c r="G544" s="142"/>
      <c r="H544" s="142"/>
      <c r="I544" s="142"/>
      <c r="J544" s="142"/>
      <c r="K544" s="142"/>
      <c r="L544" s="142"/>
    </row>
    <row r="545" spans="2:21" ht="6" customHeight="1"/>
    <row r="546" spans="2:21">
      <c r="B546" s="143" t="s">
        <v>302</v>
      </c>
      <c r="C546" s="143"/>
      <c r="D546" s="143"/>
      <c r="E546" s="143"/>
      <c r="F546" s="143"/>
      <c r="G546" s="143"/>
      <c r="H546" s="143"/>
      <c r="I546" s="144" t="s">
        <v>590</v>
      </c>
      <c r="J546" s="144"/>
      <c r="K546" s="144"/>
      <c r="L546" s="144" t="s">
        <v>289</v>
      </c>
      <c r="M546" s="144"/>
      <c r="N546" s="144"/>
      <c r="O546" s="144"/>
      <c r="P546" s="144"/>
      <c r="R546" s="146" t="s">
        <v>591</v>
      </c>
      <c r="S546" s="146"/>
      <c r="T546" s="146"/>
      <c r="U546" s="145">
        <v>199.8</v>
      </c>
    </row>
    <row r="547" spans="2:21">
      <c r="R547" s="146"/>
      <c r="S547" s="146"/>
      <c r="T547" s="146"/>
    </row>
    <row r="548" spans="2:21">
      <c r="B548" s="143" t="s">
        <v>302</v>
      </c>
      <c r="C548" s="143"/>
      <c r="D548" s="143"/>
      <c r="E548" s="143"/>
      <c r="F548" s="143"/>
      <c r="G548" s="143"/>
      <c r="H548" s="143"/>
      <c r="I548" s="144" t="s">
        <v>590</v>
      </c>
      <c r="J548" s="144"/>
      <c r="K548" s="144"/>
      <c r="L548" s="144" t="s">
        <v>141</v>
      </c>
      <c r="M548" s="144"/>
      <c r="N548" s="144"/>
      <c r="O548" s="144"/>
      <c r="P548" s="144"/>
      <c r="R548" s="144" t="s">
        <v>592</v>
      </c>
      <c r="S548" s="144"/>
      <c r="T548" s="144"/>
      <c r="U548" s="145">
        <v>119.91</v>
      </c>
    </row>
    <row r="549" spans="2:21">
      <c r="B549" s="143" t="s">
        <v>139</v>
      </c>
      <c r="C549" s="143"/>
      <c r="D549" s="143"/>
      <c r="E549" s="143"/>
      <c r="F549" s="143"/>
      <c r="G549" s="143"/>
      <c r="H549" s="143"/>
      <c r="I549" s="144" t="s">
        <v>593</v>
      </c>
      <c r="J549" s="144"/>
      <c r="K549" s="144"/>
      <c r="L549" s="144" t="s">
        <v>199</v>
      </c>
      <c r="M549" s="144"/>
      <c r="N549" s="144"/>
      <c r="O549" s="144"/>
      <c r="P549" s="144"/>
      <c r="R549" s="146" t="s">
        <v>594</v>
      </c>
      <c r="S549" s="146"/>
      <c r="T549" s="146"/>
      <c r="U549" s="145">
        <v>4.45</v>
      </c>
    </row>
    <row r="550" spans="2:21">
      <c r="R550" s="146"/>
      <c r="S550" s="146"/>
      <c r="T550" s="146"/>
    </row>
    <row r="551" spans="2:21">
      <c r="B551" s="143" t="s">
        <v>139</v>
      </c>
      <c r="C551" s="143"/>
      <c r="D551" s="143"/>
      <c r="E551" s="143"/>
      <c r="F551" s="143"/>
      <c r="G551" s="143"/>
      <c r="H551" s="143"/>
      <c r="I551" s="144" t="s">
        <v>595</v>
      </c>
      <c r="J551" s="144"/>
      <c r="K551" s="144"/>
      <c r="L551" s="144" t="s">
        <v>199</v>
      </c>
      <c r="M551" s="144"/>
      <c r="N551" s="144"/>
      <c r="O551" s="144"/>
      <c r="P551" s="144"/>
      <c r="R551" s="144" t="s">
        <v>596</v>
      </c>
      <c r="S551" s="144"/>
      <c r="T551" s="144"/>
      <c r="U551" s="145">
        <v>26.72</v>
      </c>
    </row>
    <row r="552" spans="2:21">
      <c r="B552" s="143" t="s">
        <v>165</v>
      </c>
      <c r="C552" s="143"/>
      <c r="D552" s="143"/>
      <c r="E552" s="143"/>
      <c r="F552" s="143"/>
      <c r="G552" s="143"/>
      <c r="H552" s="143"/>
      <c r="I552" s="144" t="s">
        <v>595</v>
      </c>
      <c r="J552" s="144"/>
      <c r="K552" s="144"/>
      <c r="L552" s="144" t="s">
        <v>199</v>
      </c>
      <c r="M552" s="144"/>
      <c r="N552" s="144"/>
      <c r="O552" s="144"/>
      <c r="P552" s="144"/>
      <c r="R552" s="146" t="s">
        <v>594</v>
      </c>
      <c r="S552" s="146"/>
      <c r="T552" s="146"/>
      <c r="U552" s="145">
        <v>2.0499999999999998</v>
      </c>
    </row>
    <row r="553" spans="2:21">
      <c r="R553" s="146"/>
      <c r="S553" s="146"/>
      <c r="T553" s="146"/>
    </row>
    <row r="554" spans="2:21">
      <c r="B554" s="143" t="s">
        <v>165</v>
      </c>
      <c r="C554" s="143"/>
      <c r="D554" s="143"/>
      <c r="E554" s="143"/>
      <c r="F554" s="143"/>
      <c r="G554" s="143"/>
      <c r="H554" s="143"/>
      <c r="I554" s="144" t="s">
        <v>590</v>
      </c>
      <c r="J554" s="144"/>
      <c r="K554" s="144"/>
      <c r="L554" s="144" t="s">
        <v>597</v>
      </c>
      <c r="M554" s="144"/>
      <c r="N554" s="144"/>
      <c r="O554" s="144"/>
      <c r="P554" s="144"/>
      <c r="R554" s="144" t="s">
        <v>598</v>
      </c>
      <c r="S554" s="144"/>
      <c r="T554" s="144"/>
      <c r="U554" s="145">
        <v>72.38</v>
      </c>
    </row>
    <row r="555" spans="2:21">
      <c r="B555" s="143" t="s">
        <v>165</v>
      </c>
      <c r="C555" s="143"/>
      <c r="D555" s="143"/>
      <c r="E555" s="143"/>
      <c r="F555" s="143"/>
      <c r="G555" s="143"/>
      <c r="H555" s="143"/>
      <c r="I555" s="144" t="s">
        <v>590</v>
      </c>
      <c r="J555" s="144"/>
      <c r="K555" s="144"/>
      <c r="L555" s="144" t="s">
        <v>141</v>
      </c>
      <c r="M555" s="144"/>
      <c r="N555" s="144"/>
      <c r="O555" s="144"/>
      <c r="P555" s="144"/>
      <c r="R555" s="144" t="s">
        <v>592</v>
      </c>
      <c r="S555" s="144"/>
      <c r="T555" s="144"/>
      <c r="U555" s="145">
        <v>31.98</v>
      </c>
    </row>
    <row r="556" spans="2:21">
      <c r="B556" s="143" t="s">
        <v>165</v>
      </c>
      <c r="C556" s="143"/>
      <c r="D556" s="143"/>
      <c r="E556" s="143"/>
      <c r="F556" s="143"/>
      <c r="G556" s="143"/>
      <c r="H556" s="143"/>
      <c r="I556" s="144" t="s">
        <v>599</v>
      </c>
      <c r="J556" s="144"/>
      <c r="K556" s="144"/>
      <c r="L556" s="144" t="s">
        <v>141</v>
      </c>
      <c r="M556" s="144"/>
      <c r="N556" s="144"/>
      <c r="O556" s="144"/>
      <c r="P556" s="144"/>
      <c r="R556" s="144" t="s">
        <v>592</v>
      </c>
      <c r="S556" s="144"/>
      <c r="T556" s="144"/>
      <c r="U556" s="145">
        <v>34.75</v>
      </c>
    </row>
    <row r="557" spans="2:21">
      <c r="B557" s="143" t="s">
        <v>165</v>
      </c>
      <c r="C557" s="143"/>
      <c r="D557" s="143"/>
      <c r="E557" s="143"/>
      <c r="F557" s="143"/>
      <c r="G557" s="143"/>
      <c r="H557" s="143"/>
      <c r="I557" s="144" t="s">
        <v>600</v>
      </c>
      <c r="J557" s="144"/>
      <c r="K557" s="144"/>
      <c r="L557" s="144" t="s">
        <v>141</v>
      </c>
      <c r="M557" s="144"/>
      <c r="N557" s="144"/>
      <c r="O557" s="144"/>
      <c r="P557" s="144"/>
      <c r="R557" s="144" t="s">
        <v>592</v>
      </c>
      <c r="S557" s="144"/>
      <c r="T557" s="144"/>
      <c r="U557" s="145">
        <v>45.4</v>
      </c>
    </row>
    <row r="558" spans="2:21">
      <c r="B558" s="143" t="s">
        <v>165</v>
      </c>
      <c r="C558" s="143"/>
      <c r="D558" s="143"/>
      <c r="E558" s="143"/>
      <c r="F558" s="143"/>
      <c r="G558" s="143"/>
      <c r="H558" s="143"/>
      <c r="I558" s="144" t="s">
        <v>600</v>
      </c>
      <c r="J558" s="144"/>
      <c r="K558" s="144"/>
      <c r="L558" s="144" t="s">
        <v>289</v>
      </c>
      <c r="M558" s="144"/>
      <c r="N558" s="144"/>
      <c r="O558" s="144"/>
      <c r="P558" s="144"/>
      <c r="R558" s="146" t="s">
        <v>601</v>
      </c>
      <c r="S558" s="146"/>
      <c r="T558" s="146"/>
      <c r="U558" s="145">
        <v>32.9</v>
      </c>
    </row>
    <row r="559" spans="2:21">
      <c r="R559" s="146"/>
      <c r="S559" s="146"/>
      <c r="T559" s="146"/>
    </row>
    <row r="560" spans="2:21">
      <c r="B560" s="143" t="s">
        <v>165</v>
      </c>
      <c r="C560" s="143"/>
      <c r="D560" s="143"/>
      <c r="E560" s="143"/>
      <c r="F560" s="143"/>
      <c r="G560" s="143"/>
      <c r="H560" s="143"/>
      <c r="I560" s="144" t="s">
        <v>602</v>
      </c>
      <c r="J560" s="144"/>
      <c r="K560" s="144"/>
      <c r="L560" s="144" t="s">
        <v>289</v>
      </c>
      <c r="M560" s="144"/>
      <c r="N560" s="144"/>
      <c r="O560" s="144"/>
      <c r="P560" s="144"/>
      <c r="R560" s="146" t="s">
        <v>601</v>
      </c>
      <c r="S560" s="146"/>
      <c r="T560" s="146"/>
      <c r="U560" s="145">
        <v>97.91</v>
      </c>
    </row>
    <row r="561" spans="2:21">
      <c r="R561" s="146"/>
      <c r="S561" s="146"/>
      <c r="T561" s="146"/>
    </row>
    <row r="562" spans="2:21">
      <c r="B562" s="143" t="s">
        <v>165</v>
      </c>
      <c r="C562" s="143"/>
      <c r="D562" s="143"/>
      <c r="E562" s="143"/>
      <c r="F562" s="143"/>
      <c r="G562" s="143"/>
      <c r="H562" s="143"/>
      <c r="I562" s="144" t="s">
        <v>602</v>
      </c>
      <c r="J562" s="144"/>
      <c r="K562" s="144"/>
      <c r="L562" s="144" t="s">
        <v>597</v>
      </c>
      <c r="M562" s="144"/>
      <c r="N562" s="144"/>
      <c r="O562" s="144"/>
      <c r="P562" s="144"/>
      <c r="R562" s="144" t="s">
        <v>598</v>
      </c>
      <c r="S562" s="144"/>
      <c r="T562" s="144"/>
      <c r="U562" s="145">
        <v>28.96</v>
      </c>
    </row>
    <row r="563" spans="2:21">
      <c r="B563" s="143" t="s">
        <v>165</v>
      </c>
      <c r="C563" s="143"/>
      <c r="D563" s="143"/>
      <c r="E563" s="143"/>
      <c r="F563" s="143"/>
      <c r="G563" s="143"/>
      <c r="H563" s="143"/>
      <c r="I563" s="144" t="s">
        <v>602</v>
      </c>
      <c r="J563" s="144"/>
      <c r="K563" s="144"/>
      <c r="L563" s="144" t="s">
        <v>289</v>
      </c>
      <c r="M563" s="144"/>
      <c r="N563" s="144"/>
      <c r="O563" s="144"/>
      <c r="P563" s="144"/>
      <c r="R563" s="144" t="s">
        <v>603</v>
      </c>
      <c r="S563" s="144"/>
      <c r="T563" s="144"/>
      <c r="U563" s="145">
        <v>68.81</v>
      </c>
    </row>
    <row r="564" spans="2:21">
      <c r="B564" s="143" t="s">
        <v>165</v>
      </c>
      <c r="C564" s="143"/>
      <c r="D564" s="143"/>
      <c r="E564" s="143"/>
      <c r="F564" s="143"/>
      <c r="G564" s="143"/>
      <c r="H564" s="143"/>
      <c r="I564" s="144" t="s">
        <v>602</v>
      </c>
      <c r="J564" s="144"/>
      <c r="K564" s="144"/>
      <c r="L564" s="144" t="s">
        <v>141</v>
      </c>
      <c r="M564" s="144"/>
      <c r="N564" s="144"/>
      <c r="O564" s="144"/>
      <c r="P564" s="144"/>
      <c r="R564" s="144" t="s">
        <v>592</v>
      </c>
      <c r="S564" s="144"/>
      <c r="T564" s="144"/>
      <c r="U564" s="145">
        <v>38.99</v>
      </c>
    </row>
    <row r="565" spans="2:21">
      <c r="B565" s="143" t="s">
        <v>165</v>
      </c>
      <c r="C565" s="143"/>
      <c r="D565" s="143"/>
      <c r="E565" s="143"/>
      <c r="F565" s="143"/>
      <c r="G565" s="143"/>
      <c r="H565" s="143"/>
      <c r="I565" s="144" t="s">
        <v>602</v>
      </c>
      <c r="J565" s="144"/>
      <c r="K565" s="144"/>
      <c r="L565" s="144" t="s">
        <v>141</v>
      </c>
      <c r="M565" s="144"/>
      <c r="N565" s="144"/>
      <c r="O565" s="144"/>
      <c r="P565" s="144"/>
      <c r="R565" s="144" t="s">
        <v>592</v>
      </c>
      <c r="S565" s="144"/>
      <c r="T565" s="144"/>
      <c r="U565" s="145">
        <v>44</v>
      </c>
    </row>
    <row r="566" spans="2:21">
      <c r="B566" s="143" t="s">
        <v>143</v>
      </c>
      <c r="C566" s="143"/>
      <c r="D566" s="143"/>
      <c r="E566" s="143"/>
      <c r="F566" s="143"/>
      <c r="G566" s="143"/>
      <c r="H566" s="143"/>
      <c r="I566" s="144" t="s">
        <v>595</v>
      </c>
      <c r="J566" s="144"/>
      <c r="K566" s="144"/>
      <c r="L566" s="144" t="s">
        <v>199</v>
      </c>
      <c r="M566" s="144"/>
      <c r="N566" s="144"/>
      <c r="O566" s="144"/>
      <c r="P566" s="144"/>
      <c r="R566" s="146" t="s">
        <v>594</v>
      </c>
      <c r="S566" s="146"/>
      <c r="T566" s="146"/>
      <c r="U566" s="145">
        <v>10.25</v>
      </c>
    </row>
    <row r="567" spans="2:21">
      <c r="R567" s="146"/>
      <c r="S567" s="146"/>
      <c r="T567" s="146"/>
    </row>
    <row r="568" spans="2:21">
      <c r="B568" s="143" t="s">
        <v>218</v>
      </c>
      <c r="C568" s="143"/>
      <c r="D568" s="143"/>
      <c r="E568" s="143"/>
      <c r="F568" s="143"/>
      <c r="G568" s="143"/>
      <c r="H568" s="143"/>
      <c r="I568" s="144" t="s">
        <v>500</v>
      </c>
      <c r="J568" s="144"/>
      <c r="K568" s="144"/>
      <c r="L568" s="144" t="s">
        <v>141</v>
      </c>
      <c r="M568" s="144"/>
      <c r="N568" s="144"/>
      <c r="O568" s="144"/>
      <c r="P568" s="144"/>
      <c r="R568" s="144" t="s">
        <v>604</v>
      </c>
      <c r="S568" s="144"/>
      <c r="T568" s="144"/>
      <c r="U568" s="145">
        <v>145.76</v>
      </c>
    </row>
    <row r="569" spans="2:21">
      <c r="B569" s="143" t="s">
        <v>231</v>
      </c>
      <c r="C569" s="143"/>
      <c r="D569" s="143"/>
      <c r="E569" s="143"/>
      <c r="F569" s="143"/>
      <c r="G569" s="143"/>
      <c r="H569" s="143"/>
      <c r="I569" s="144" t="s">
        <v>595</v>
      </c>
      <c r="J569" s="144"/>
      <c r="K569" s="144"/>
      <c r="L569" s="144" t="s">
        <v>199</v>
      </c>
      <c r="M569" s="144"/>
      <c r="N569" s="144"/>
      <c r="O569" s="144"/>
      <c r="P569" s="144"/>
      <c r="R569" s="146" t="s">
        <v>594</v>
      </c>
      <c r="S569" s="146"/>
      <c r="T569" s="146"/>
      <c r="U569" s="145">
        <v>4.0999999999999996</v>
      </c>
    </row>
    <row r="570" spans="2:21">
      <c r="R570" s="146"/>
      <c r="S570" s="146"/>
      <c r="T570" s="146"/>
    </row>
    <row r="571" spans="2:21">
      <c r="B571" s="143" t="s">
        <v>231</v>
      </c>
      <c r="C571" s="143"/>
      <c r="D571" s="143"/>
      <c r="E571" s="143"/>
      <c r="F571" s="143"/>
      <c r="G571" s="143"/>
      <c r="H571" s="143"/>
      <c r="I571" s="144" t="s">
        <v>605</v>
      </c>
      <c r="J571" s="144"/>
      <c r="K571" s="144"/>
      <c r="L571" s="144" t="s">
        <v>141</v>
      </c>
      <c r="M571" s="144"/>
      <c r="N571" s="144"/>
      <c r="O571" s="144"/>
      <c r="P571" s="144"/>
      <c r="R571" s="144" t="s">
        <v>592</v>
      </c>
      <c r="S571" s="144"/>
      <c r="T571" s="144"/>
      <c r="U571" s="145">
        <v>47</v>
      </c>
    </row>
    <row r="572" spans="2:21">
      <c r="B572" s="143" t="s">
        <v>231</v>
      </c>
      <c r="C572" s="143"/>
      <c r="D572" s="143"/>
      <c r="E572" s="143"/>
      <c r="F572" s="143"/>
      <c r="G572" s="143"/>
      <c r="H572" s="143"/>
      <c r="I572" s="144" t="s">
        <v>605</v>
      </c>
      <c r="J572" s="144"/>
      <c r="K572" s="144"/>
      <c r="L572" s="144" t="s">
        <v>141</v>
      </c>
      <c r="M572" s="144"/>
      <c r="N572" s="144"/>
      <c r="O572" s="144"/>
      <c r="P572" s="144"/>
      <c r="R572" s="144" t="s">
        <v>592</v>
      </c>
      <c r="S572" s="144"/>
      <c r="T572" s="144"/>
      <c r="U572" s="145">
        <v>42</v>
      </c>
    </row>
    <row r="573" spans="2:21">
      <c r="B573" s="143" t="s">
        <v>231</v>
      </c>
      <c r="C573" s="143"/>
      <c r="D573" s="143"/>
      <c r="E573" s="143"/>
      <c r="F573" s="143"/>
      <c r="G573" s="143"/>
      <c r="H573" s="143"/>
      <c r="I573" s="144" t="s">
        <v>605</v>
      </c>
      <c r="J573" s="144"/>
      <c r="K573" s="144"/>
      <c r="L573" s="144" t="s">
        <v>141</v>
      </c>
      <c r="M573" s="144"/>
      <c r="N573" s="144"/>
      <c r="O573" s="144"/>
      <c r="P573" s="144"/>
      <c r="R573" s="144" t="s">
        <v>592</v>
      </c>
      <c r="S573" s="144"/>
      <c r="T573" s="144"/>
      <c r="U573" s="145">
        <v>16</v>
      </c>
    </row>
    <row r="574" spans="2:21">
      <c r="B574" s="143" t="s">
        <v>231</v>
      </c>
      <c r="C574" s="143"/>
      <c r="D574" s="143"/>
      <c r="E574" s="143"/>
      <c r="F574" s="143"/>
      <c r="G574" s="143"/>
      <c r="H574" s="143"/>
      <c r="I574" s="144" t="s">
        <v>606</v>
      </c>
      <c r="J574" s="144"/>
      <c r="K574" s="144"/>
      <c r="L574" s="144" t="s">
        <v>141</v>
      </c>
      <c r="M574" s="144"/>
      <c r="N574" s="144"/>
      <c r="O574" s="144"/>
      <c r="P574" s="144"/>
      <c r="R574" s="144" t="s">
        <v>592</v>
      </c>
      <c r="S574" s="144"/>
      <c r="T574" s="144"/>
      <c r="U574" s="145">
        <v>145.84</v>
      </c>
    </row>
    <row r="575" spans="2:21">
      <c r="B575" s="143" t="s">
        <v>231</v>
      </c>
      <c r="C575" s="143"/>
      <c r="D575" s="143"/>
      <c r="E575" s="143"/>
      <c r="F575" s="143"/>
      <c r="G575" s="143"/>
      <c r="H575" s="143"/>
      <c r="I575" s="144" t="s">
        <v>606</v>
      </c>
      <c r="J575" s="144"/>
      <c r="K575" s="144"/>
      <c r="L575" s="144" t="s">
        <v>141</v>
      </c>
      <c r="M575" s="144"/>
      <c r="N575" s="144"/>
      <c r="O575" s="144"/>
      <c r="P575" s="144"/>
      <c r="R575" s="144" t="s">
        <v>592</v>
      </c>
      <c r="S575" s="144"/>
      <c r="T575" s="144"/>
      <c r="U575" s="145">
        <v>26.99</v>
      </c>
    </row>
    <row r="576" spans="2:21">
      <c r="B576" s="143" t="s">
        <v>201</v>
      </c>
      <c r="C576" s="143"/>
      <c r="D576" s="143"/>
      <c r="E576" s="143"/>
      <c r="F576" s="143"/>
      <c r="G576" s="143"/>
      <c r="H576" s="143"/>
      <c r="I576" s="144" t="s">
        <v>607</v>
      </c>
      <c r="J576" s="144"/>
      <c r="K576" s="144"/>
      <c r="L576" s="144" t="s">
        <v>323</v>
      </c>
      <c r="M576" s="144"/>
      <c r="N576" s="144"/>
      <c r="O576" s="144"/>
      <c r="P576" s="144"/>
      <c r="R576" s="146" t="s">
        <v>608</v>
      </c>
      <c r="S576" s="146"/>
      <c r="T576" s="146"/>
      <c r="U576" s="145">
        <v>85.75</v>
      </c>
    </row>
    <row r="577" spans="2:21">
      <c r="R577" s="146"/>
      <c r="S577" s="146"/>
      <c r="T577" s="146"/>
    </row>
    <row r="578" spans="2:21">
      <c r="B578" s="143" t="s">
        <v>201</v>
      </c>
      <c r="C578" s="143"/>
      <c r="D578" s="143"/>
      <c r="E578" s="143"/>
      <c r="F578" s="143"/>
      <c r="G578" s="143"/>
      <c r="H578" s="143"/>
      <c r="I578" s="144" t="s">
        <v>595</v>
      </c>
      <c r="J578" s="144"/>
      <c r="K578" s="144"/>
      <c r="L578" s="144" t="s">
        <v>199</v>
      </c>
      <c r="M578" s="144"/>
      <c r="N578" s="144"/>
      <c r="O578" s="144"/>
      <c r="P578" s="144"/>
      <c r="R578" s="146" t="s">
        <v>594</v>
      </c>
      <c r="S578" s="146"/>
      <c r="T578" s="146"/>
      <c r="U578" s="145">
        <v>6.15</v>
      </c>
    </row>
    <row r="579" spans="2:21">
      <c r="R579" s="146"/>
      <c r="S579" s="146"/>
      <c r="T579" s="146"/>
    </row>
    <row r="580" spans="2:21">
      <c r="B580" s="143" t="s">
        <v>201</v>
      </c>
      <c r="C580" s="143"/>
      <c r="D580" s="143"/>
      <c r="E580" s="143"/>
      <c r="F580" s="143"/>
      <c r="G580" s="143"/>
      <c r="H580" s="143"/>
      <c r="I580" s="144" t="s">
        <v>609</v>
      </c>
      <c r="J580" s="144"/>
      <c r="K580" s="144"/>
      <c r="L580" s="144" t="s">
        <v>289</v>
      </c>
      <c r="M580" s="144"/>
      <c r="N580" s="144"/>
      <c r="O580" s="144"/>
      <c r="P580" s="144"/>
      <c r="R580" s="146" t="s">
        <v>610</v>
      </c>
      <c r="S580" s="146"/>
      <c r="T580" s="146"/>
      <c r="U580" s="145">
        <v>6.99</v>
      </c>
    </row>
    <row r="581" spans="2:21">
      <c r="R581" s="146"/>
      <c r="S581" s="146"/>
      <c r="T581" s="146"/>
    </row>
    <row r="582" spans="2:21">
      <c r="B582" s="143" t="s">
        <v>201</v>
      </c>
      <c r="C582" s="143"/>
      <c r="D582" s="143"/>
      <c r="E582" s="143"/>
      <c r="F582" s="143"/>
      <c r="G582" s="143"/>
      <c r="H582" s="143"/>
      <c r="I582" s="144" t="s">
        <v>543</v>
      </c>
      <c r="J582" s="144"/>
      <c r="K582" s="144"/>
      <c r="L582" s="144" t="s">
        <v>289</v>
      </c>
      <c r="M582" s="144"/>
      <c r="N582" s="144"/>
      <c r="O582" s="144"/>
      <c r="P582" s="144"/>
      <c r="R582" s="146" t="s">
        <v>591</v>
      </c>
      <c r="S582" s="146"/>
      <c r="T582" s="146"/>
      <c r="U582" s="145">
        <v>66.66</v>
      </c>
    </row>
    <row r="583" spans="2:21">
      <c r="R583" s="146"/>
      <c r="S583" s="146"/>
      <c r="T583" s="146"/>
    </row>
    <row r="584" spans="2:21">
      <c r="B584" s="143" t="s">
        <v>201</v>
      </c>
      <c r="C584" s="143"/>
      <c r="D584" s="143"/>
      <c r="E584" s="143"/>
      <c r="F584" s="143"/>
      <c r="G584" s="143"/>
      <c r="H584" s="143"/>
      <c r="I584" s="144" t="s">
        <v>611</v>
      </c>
      <c r="J584" s="144"/>
      <c r="K584" s="144"/>
      <c r="L584" s="144" t="s">
        <v>289</v>
      </c>
      <c r="M584" s="144"/>
      <c r="N584" s="144"/>
      <c r="O584" s="144"/>
      <c r="P584" s="144"/>
      <c r="R584" s="146" t="s">
        <v>591</v>
      </c>
      <c r="S584" s="146"/>
      <c r="T584" s="146"/>
      <c r="U584" s="145">
        <v>141.35</v>
      </c>
    </row>
    <row r="585" spans="2:21">
      <c r="R585" s="146"/>
      <c r="S585" s="146"/>
      <c r="T585" s="146"/>
    </row>
    <row r="586" spans="2:21">
      <c r="B586" s="143" t="s">
        <v>201</v>
      </c>
      <c r="C586" s="143"/>
      <c r="D586" s="143"/>
      <c r="E586" s="143"/>
      <c r="F586" s="143"/>
      <c r="G586" s="143"/>
      <c r="H586" s="143"/>
      <c r="I586" s="144" t="s">
        <v>611</v>
      </c>
      <c r="J586" s="144"/>
      <c r="K586" s="144"/>
      <c r="L586" s="144" t="s">
        <v>141</v>
      </c>
      <c r="M586" s="144"/>
      <c r="N586" s="144"/>
      <c r="O586" s="144"/>
      <c r="P586" s="144"/>
      <c r="R586" s="144" t="s">
        <v>592</v>
      </c>
      <c r="S586" s="144"/>
      <c r="T586" s="144"/>
      <c r="U586" s="145">
        <v>37.96</v>
      </c>
    </row>
    <row r="587" spans="2:21">
      <c r="B587" s="143" t="s">
        <v>255</v>
      </c>
      <c r="C587" s="143"/>
      <c r="D587" s="143"/>
      <c r="E587" s="143"/>
      <c r="F587" s="143"/>
      <c r="G587" s="143"/>
      <c r="H587" s="143"/>
      <c r="I587" s="144" t="s">
        <v>612</v>
      </c>
      <c r="J587" s="144"/>
      <c r="K587" s="144"/>
      <c r="L587" s="144" t="s">
        <v>597</v>
      </c>
      <c r="M587" s="144"/>
      <c r="N587" s="144"/>
      <c r="O587" s="144"/>
      <c r="P587" s="144"/>
      <c r="R587" s="144" t="s">
        <v>598</v>
      </c>
      <c r="S587" s="144"/>
      <c r="T587" s="144"/>
      <c r="U587" s="145">
        <v>47.53</v>
      </c>
    </row>
    <row r="588" spans="2:21">
      <c r="B588" s="143" t="s">
        <v>147</v>
      </c>
      <c r="C588" s="143"/>
      <c r="D588" s="143"/>
      <c r="E588" s="143"/>
      <c r="F588" s="143"/>
      <c r="G588" s="143"/>
      <c r="H588" s="143"/>
      <c r="I588" s="144" t="s">
        <v>613</v>
      </c>
      <c r="J588" s="144"/>
      <c r="K588" s="144"/>
      <c r="L588" s="144" t="s">
        <v>199</v>
      </c>
      <c r="M588" s="144"/>
      <c r="N588" s="144"/>
      <c r="O588" s="144"/>
      <c r="P588" s="144"/>
      <c r="R588" s="146" t="s">
        <v>594</v>
      </c>
      <c r="S588" s="146"/>
      <c r="T588" s="146"/>
      <c r="U588" s="145">
        <v>14.35</v>
      </c>
    </row>
    <row r="589" spans="2:21">
      <c r="R589" s="146"/>
      <c r="S589" s="146"/>
      <c r="T589" s="146"/>
    </row>
    <row r="590" spans="2:21">
      <c r="B590" s="143" t="s">
        <v>147</v>
      </c>
      <c r="C590" s="143"/>
      <c r="D590" s="143"/>
      <c r="E590" s="143"/>
      <c r="F590" s="143"/>
      <c r="G590" s="143"/>
      <c r="H590" s="143"/>
      <c r="I590" s="144" t="s">
        <v>614</v>
      </c>
      <c r="J590" s="144"/>
      <c r="K590" s="144"/>
      <c r="L590" s="144" t="s">
        <v>323</v>
      </c>
      <c r="M590" s="144"/>
      <c r="N590" s="144"/>
      <c r="O590" s="144"/>
      <c r="P590" s="144"/>
      <c r="R590" s="146" t="s">
        <v>615</v>
      </c>
      <c r="S590" s="146"/>
      <c r="T590" s="146"/>
      <c r="U590" s="145">
        <v>68.83</v>
      </c>
    </row>
    <row r="591" spans="2:21">
      <c r="R591" s="146"/>
      <c r="S591" s="146"/>
      <c r="T591" s="146"/>
    </row>
    <row r="592" spans="2:21">
      <c r="B592" s="143" t="s">
        <v>387</v>
      </c>
      <c r="C592" s="143"/>
      <c r="D592" s="143"/>
      <c r="E592" s="143"/>
      <c r="F592" s="143"/>
      <c r="G592" s="143"/>
      <c r="H592" s="143"/>
      <c r="I592" s="144" t="s">
        <v>326</v>
      </c>
      <c r="J592" s="144"/>
      <c r="K592" s="144"/>
      <c r="L592" s="144" t="s">
        <v>141</v>
      </c>
      <c r="M592" s="144"/>
      <c r="N592" s="144"/>
      <c r="O592" s="144"/>
      <c r="P592" s="144"/>
      <c r="R592" s="144" t="s">
        <v>604</v>
      </c>
      <c r="S592" s="144"/>
      <c r="T592" s="144"/>
      <c r="U592" s="145">
        <v>49.94</v>
      </c>
    </row>
    <row r="593" spans="1:22">
      <c r="B593" s="143" t="s">
        <v>387</v>
      </c>
      <c r="C593" s="143"/>
      <c r="D593" s="143"/>
      <c r="E593" s="143"/>
      <c r="F593" s="143"/>
      <c r="G593" s="143"/>
      <c r="H593" s="143"/>
      <c r="I593" s="144" t="s">
        <v>616</v>
      </c>
      <c r="J593" s="144"/>
      <c r="K593" s="144"/>
      <c r="L593" s="144" t="s">
        <v>289</v>
      </c>
      <c r="M593" s="144"/>
      <c r="N593" s="144"/>
      <c r="O593" s="144"/>
      <c r="P593" s="144"/>
      <c r="R593" s="146" t="s">
        <v>591</v>
      </c>
      <c r="S593" s="146"/>
      <c r="T593" s="146"/>
      <c r="U593" s="145">
        <v>16</v>
      </c>
    </row>
    <row r="594" spans="1:22">
      <c r="R594" s="146"/>
      <c r="S594" s="146"/>
      <c r="T594" s="146"/>
    </row>
    <row r="595" spans="1:22">
      <c r="B595" s="143" t="s">
        <v>387</v>
      </c>
      <c r="C595" s="143"/>
      <c r="D595" s="143"/>
      <c r="E595" s="143"/>
      <c r="F595" s="143"/>
      <c r="G595" s="143"/>
      <c r="H595" s="143"/>
      <c r="I595" s="144" t="s">
        <v>617</v>
      </c>
      <c r="J595" s="144"/>
      <c r="K595" s="144"/>
      <c r="L595" s="144" t="s">
        <v>289</v>
      </c>
      <c r="M595" s="144"/>
      <c r="N595" s="144"/>
      <c r="O595" s="144"/>
      <c r="P595" s="144"/>
      <c r="R595" s="146" t="s">
        <v>591</v>
      </c>
      <c r="S595" s="146"/>
      <c r="T595" s="146"/>
      <c r="U595" s="145">
        <v>156.49</v>
      </c>
    </row>
    <row r="596" spans="1:22">
      <c r="R596" s="146"/>
      <c r="S596" s="146"/>
      <c r="T596" s="146"/>
    </row>
    <row r="597" spans="1:22">
      <c r="B597" s="143" t="s">
        <v>387</v>
      </c>
      <c r="C597" s="143"/>
      <c r="D597" s="143"/>
      <c r="E597" s="143"/>
      <c r="F597" s="143"/>
      <c r="G597" s="143"/>
      <c r="H597" s="143"/>
      <c r="I597" s="144" t="s">
        <v>617</v>
      </c>
      <c r="J597" s="144"/>
      <c r="K597" s="144"/>
      <c r="L597" s="144" t="s">
        <v>289</v>
      </c>
      <c r="M597" s="144"/>
      <c r="N597" s="144"/>
      <c r="O597" s="144"/>
      <c r="P597" s="144"/>
      <c r="R597" s="146" t="s">
        <v>591</v>
      </c>
      <c r="S597" s="146"/>
      <c r="T597" s="146"/>
      <c r="U597" s="145">
        <v>128.38</v>
      </c>
    </row>
    <row r="598" spans="1:22">
      <c r="R598" s="146"/>
      <c r="S598" s="146"/>
      <c r="T598" s="146"/>
    </row>
    <row r="599" spans="1:22">
      <c r="B599" s="143" t="s">
        <v>387</v>
      </c>
      <c r="C599" s="143"/>
      <c r="D599" s="143"/>
      <c r="E599" s="143"/>
      <c r="F599" s="143"/>
      <c r="G599" s="143"/>
      <c r="H599" s="143"/>
      <c r="I599" s="144" t="s">
        <v>617</v>
      </c>
      <c r="J599" s="144"/>
      <c r="K599" s="144"/>
      <c r="L599" s="144" t="s">
        <v>289</v>
      </c>
      <c r="M599" s="144"/>
      <c r="N599" s="144"/>
      <c r="O599" s="144"/>
      <c r="P599" s="144"/>
      <c r="R599" s="146" t="s">
        <v>591</v>
      </c>
      <c r="S599" s="146"/>
      <c r="T599" s="146"/>
      <c r="U599" s="145">
        <v>368.15</v>
      </c>
    </row>
    <row r="600" spans="1:22">
      <c r="R600" s="146"/>
      <c r="S600" s="146"/>
      <c r="T600" s="146"/>
    </row>
    <row r="601" spans="1:22">
      <c r="B601" s="143" t="s">
        <v>387</v>
      </c>
      <c r="C601" s="143"/>
      <c r="D601" s="143"/>
      <c r="E601" s="143"/>
      <c r="F601" s="143"/>
      <c r="G601" s="143"/>
      <c r="H601" s="143"/>
      <c r="I601" s="144" t="s">
        <v>618</v>
      </c>
      <c r="J601" s="144"/>
      <c r="K601" s="144"/>
      <c r="L601" s="144" t="s">
        <v>141</v>
      </c>
      <c r="M601" s="144"/>
      <c r="N601" s="144"/>
      <c r="O601" s="144"/>
      <c r="P601" s="144"/>
      <c r="R601" s="144" t="s">
        <v>592</v>
      </c>
      <c r="S601" s="144"/>
      <c r="T601" s="144"/>
      <c r="U601" s="145">
        <v>121.6</v>
      </c>
    </row>
    <row r="602" spans="1:22" ht="15.75" customHeight="1"/>
    <row r="603" spans="1:22" ht="11.25" customHeight="1"/>
    <row r="604" spans="1:22" ht="13.5" customHeight="1">
      <c r="A604" s="146" t="s">
        <v>212</v>
      </c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P604" s="150" t="s">
        <v>619</v>
      </c>
      <c r="Q604" s="150"/>
      <c r="R604" s="150"/>
      <c r="S604" s="150"/>
      <c r="T604" s="150"/>
      <c r="U604" s="150"/>
      <c r="V604" s="150"/>
    </row>
    <row r="605" spans="1:22" ht="20.25" customHeight="1">
      <c r="A605" s="151" t="s">
        <v>214</v>
      </c>
      <c r="B605" s="151"/>
      <c r="C605" s="151"/>
      <c r="D605" s="151"/>
      <c r="E605" s="151"/>
      <c r="F605" s="151"/>
      <c r="G605" s="151"/>
      <c r="H605" s="151"/>
      <c r="I605" s="151"/>
      <c r="J605" s="151"/>
      <c r="K605" s="151"/>
      <c r="L605" s="151"/>
      <c r="M605" s="151"/>
      <c r="N605" s="151"/>
      <c r="O605" s="151"/>
      <c r="P605" s="151"/>
      <c r="Q605" s="151"/>
      <c r="R605" s="151"/>
      <c r="S605" s="151"/>
      <c r="T605" s="151"/>
      <c r="U605" s="151"/>
    </row>
    <row r="606" spans="1:22" ht="7.5" customHeight="1"/>
    <row r="607" spans="1:22">
      <c r="A607" s="142" t="s">
        <v>589</v>
      </c>
      <c r="B607" s="142"/>
      <c r="C607" s="142"/>
      <c r="D607" s="142"/>
      <c r="E607" s="142"/>
      <c r="F607" s="142"/>
      <c r="G607" s="142"/>
      <c r="H607" s="142"/>
      <c r="I607" s="142"/>
      <c r="J607" s="142"/>
      <c r="K607" s="142"/>
      <c r="L607" s="142"/>
    </row>
    <row r="608" spans="1:22" ht="6" customHeight="1"/>
    <row r="609" spans="2:21">
      <c r="B609" s="143" t="s">
        <v>258</v>
      </c>
      <c r="C609" s="143"/>
      <c r="D609" s="143"/>
      <c r="E609" s="143"/>
      <c r="F609" s="143"/>
      <c r="G609" s="143"/>
      <c r="H609" s="143"/>
      <c r="I609" s="144" t="s">
        <v>595</v>
      </c>
      <c r="J609" s="144"/>
      <c r="K609" s="144"/>
      <c r="L609" s="144" t="s">
        <v>199</v>
      </c>
      <c r="M609" s="144"/>
      <c r="N609" s="144"/>
      <c r="O609" s="144"/>
      <c r="P609" s="144"/>
      <c r="R609" s="146" t="s">
        <v>594</v>
      </c>
      <c r="S609" s="146"/>
      <c r="T609" s="146"/>
      <c r="U609" s="145">
        <v>2.0499999999999998</v>
      </c>
    </row>
    <row r="610" spans="2:21">
      <c r="R610" s="146"/>
      <c r="S610" s="146"/>
      <c r="T610" s="146"/>
    </row>
    <row r="611" spans="2:21">
      <c r="B611" s="143" t="s">
        <v>259</v>
      </c>
      <c r="C611" s="143"/>
      <c r="D611" s="143"/>
      <c r="E611" s="143"/>
      <c r="F611" s="143"/>
      <c r="G611" s="143"/>
      <c r="H611" s="143"/>
      <c r="I611" s="144" t="s">
        <v>620</v>
      </c>
      <c r="J611" s="144"/>
      <c r="K611" s="144"/>
      <c r="L611" s="144" t="s">
        <v>289</v>
      </c>
      <c r="M611" s="144"/>
      <c r="N611" s="144"/>
      <c r="O611" s="144"/>
      <c r="P611" s="144"/>
      <c r="R611" s="146" t="s">
        <v>610</v>
      </c>
      <c r="S611" s="146"/>
      <c r="T611" s="146"/>
      <c r="U611" s="145">
        <v>36.99</v>
      </c>
    </row>
    <row r="612" spans="2:21">
      <c r="R612" s="146"/>
      <c r="S612" s="146"/>
      <c r="T612" s="146"/>
    </row>
    <row r="613" spans="2:21">
      <c r="B613" s="143" t="s">
        <v>206</v>
      </c>
      <c r="C613" s="143"/>
      <c r="D613" s="143"/>
      <c r="E613" s="143"/>
      <c r="F613" s="143"/>
      <c r="G613" s="143"/>
      <c r="H613" s="143"/>
      <c r="I613" s="144" t="s">
        <v>613</v>
      </c>
      <c r="J613" s="144"/>
      <c r="K613" s="144"/>
      <c r="L613" s="144" t="s">
        <v>199</v>
      </c>
      <c r="M613" s="144"/>
      <c r="N613" s="144"/>
      <c r="O613" s="144"/>
      <c r="P613" s="144"/>
      <c r="R613" s="144" t="s">
        <v>621</v>
      </c>
      <c r="S613" s="144"/>
      <c r="T613" s="144"/>
      <c r="U613" s="145">
        <v>35.5</v>
      </c>
    </row>
    <row r="614" spans="2:21">
      <c r="B614" s="143" t="s">
        <v>209</v>
      </c>
      <c r="C614" s="143"/>
      <c r="D614" s="143"/>
      <c r="E614" s="143"/>
      <c r="F614" s="143"/>
      <c r="G614" s="143"/>
      <c r="H614" s="143"/>
      <c r="I614" s="144" t="s">
        <v>613</v>
      </c>
      <c r="J614" s="144"/>
      <c r="K614" s="144"/>
      <c r="L614" s="144" t="s">
        <v>199</v>
      </c>
      <c r="M614" s="144"/>
      <c r="N614" s="144"/>
      <c r="O614" s="144"/>
      <c r="P614" s="144"/>
      <c r="R614" s="146" t="s">
        <v>594</v>
      </c>
      <c r="S614" s="146"/>
      <c r="T614" s="146"/>
      <c r="U614" s="145">
        <v>4.0999999999999996</v>
      </c>
    </row>
    <row r="615" spans="2:21">
      <c r="R615" s="146"/>
      <c r="S615" s="146"/>
      <c r="T615" s="146"/>
    </row>
    <row r="616" spans="2:21">
      <c r="B616" s="143" t="s">
        <v>209</v>
      </c>
      <c r="C616" s="143"/>
      <c r="D616" s="143"/>
      <c r="E616" s="143"/>
      <c r="F616" s="143"/>
      <c r="G616" s="143"/>
      <c r="H616" s="143"/>
      <c r="I616" s="144" t="s">
        <v>622</v>
      </c>
      <c r="J616" s="144"/>
      <c r="K616" s="144"/>
      <c r="L616" s="144" t="s">
        <v>289</v>
      </c>
      <c r="M616" s="144"/>
      <c r="N616" s="144"/>
      <c r="O616" s="144"/>
      <c r="P616" s="144"/>
      <c r="R616" s="146" t="s">
        <v>591</v>
      </c>
      <c r="S616" s="146"/>
      <c r="T616" s="146"/>
      <c r="U616" s="145">
        <v>38</v>
      </c>
    </row>
    <row r="617" spans="2:21">
      <c r="R617" s="146"/>
      <c r="S617" s="146"/>
      <c r="T617" s="146"/>
    </row>
    <row r="618" spans="2:21">
      <c r="B618" s="143" t="s">
        <v>171</v>
      </c>
      <c r="C618" s="143"/>
      <c r="D618" s="143"/>
      <c r="E618" s="143"/>
      <c r="F618" s="143"/>
      <c r="G618" s="143"/>
      <c r="H618" s="143"/>
      <c r="I618" s="144" t="s">
        <v>623</v>
      </c>
      <c r="J618" s="144"/>
      <c r="K618" s="144"/>
      <c r="L618" s="144" t="s">
        <v>234</v>
      </c>
      <c r="M618" s="144"/>
      <c r="N618" s="144"/>
      <c r="O618" s="144"/>
      <c r="P618" s="144"/>
      <c r="R618" s="146" t="s">
        <v>624</v>
      </c>
      <c r="S618" s="146"/>
      <c r="T618" s="146"/>
      <c r="U618" s="145">
        <v>102.97</v>
      </c>
    </row>
    <row r="619" spans="2:21">
      <c r="R619" s="146"/>
      <c r="S619" s="146"/>
      <c r="T619" s="146"/>
    </row>
    <row r="620" spans="2:21">
      <c r="B620" s="143" t="s">
        <v>171</v>
      </c>
      <c r="C620" s="143"/>
      <c r="D620" s="143"/>
      <c r="E620" s="143"/>
      <c r="F620" s="143"/>
      <c r="G620" s="143"/>
      <c r="H620" s="143"/>
      <c r="I620" s="144" t="s">
        <v>595</v>
      </c>
      <c r="J620" s="144"/>
      <c r="K620" s="144"/>
      <c r="L620" s="144" t="s">
        <v>199</v>
      </c>
      <c r="M620" s="144"/>
      <c r="N620" s="144"/>
      <c r="O620" s="144"/>
      <c r="P620" s="144"/>
      <c r="R620" s="144" t="s">
        <v>596</v>
      </c>
      <c r="S620" s="144"/>
      <c r="T620" s="144"/>
      <c r="U620" s="145">
        <v>25.65</v>
      </c>
    </row>
    <row r="621" spans="2:21">
      <c r="B621" s="143" t="s">
        <v>171</v>
      </c>
      <c r="C621" s="143"/>
      <c r="D621" s="143"/>
      <c r="E621" s="143"/>
      <c r="F621" s="143"/>
      <c r="G621" s="143"/>
      <c r="H621" s="143"/>
      <c r="I621" s="144" t="s">
        <v>625</v>
      </c>
      <c r="J621" s="144"/>
      <c r="K621" s="144"/>
      <c r="L621" s="144" t="s">
        <v>141</v>
      </c>
      <c r="M621" s="144"/>
      <c r="N621" s="144"/>
      <c r="O621" s="144"/>
      <c r="P621" s="144"/>
      <c r="R621" s="144" t="s">
        <v>592</v>
      </c>
      <c r="S621" s="144"/>
      <c r="T621" s="144"/>
      <c r="U621" s="145">
        <v>152.1</v>
      </c>
    </row>
    <row r="622" spans="2:21">
      <c r="B622" s="143" t="s">
        <v>171</v>
      </c>
      <c r="C622" s="143"/>
      <c r="D622" s="143"/>
      <c r="E622" s="143"/>
      <c r="F622" s="143"/>
      <c r="G622" s="143"/>
      <c r="H622" s="143"/>
      <c r="I622" s="144" t="s">
        <v>626</v>
      </c>
      <c r="J622" s="144"/>
      <c r="K622" s="144"/>
      <c r="L622" s="144" t="s">
        <v>141</v>
      </c>
      <c r="M622" s="144"/>
      <c r="N622" s="144"/>
      <c r="O622" s="144"/>
      <c r="P622" s="144"/>
      <c r="R622" s="144" t="s">
        <v>592</v>
      </c>
      <c r="S622" s="144"/>
      <c r="T622" s="144"/>
      <c r="U622" s="145">
        <v>96.84</v>
      </c>
    </row>
    <row r="623" spans="2:21">
      <c r="B623" s="143" t="s">
        <v>171</v>
      </c>
      <c r="C623" s="143"/>
      <c r="D623" s="143"/>
      <c r="E623" s="143"/>
      <c r="F623" s="143"/>
      <c r="G623" s="143"/>
      <c r="H623" s="143"/>
      <c r="I623" s="144" t="s">
        <v>614</v>
      </c>
      <c r="J623" s="144"/>
      <c r="K623" s="144"/>
      <c r="L623" s="144" t="s">
        <v>323</v>
      </c>
      <c r="M623" s="144"/>
      <c r="N623" s="144"/>
      <c r="O623" s="144"/>
      <c r="P623" s="144"/>
      <c r="R623" s="144" t="s">
        <v>627</v>
      </c>
      <c r="S623" s="144"/>
      <c r="T623" s="144"/>
      <c r="U623" s="145">
        <v>56</v>
      </c>
    </row>
    <row r="624" spans="2:21">
      <c r="B624" s="143" t="s">
        <v>268</v>
      </c>
      <c r="C624" s="143"/>
      <c r="D624" s="143"/>
      <c r="E624" s="143"/>
      <c r="F624" s="143"/>
      <c r="G624" s="143"/>
      <c r="H624" s="143"/>
      <c r="I624" s="144" t="s">
        <v>620</v>
      </c>
      <c r="J624" s="144"/>
      <c r="K624" s="144"/>
      <c r="L624" s="144" t="s">
        <v>289</v>
      </c>
      <c r="M624" s="144"/>
      <c r="N624" s="144"/>
      <c r="O624" s="144"/>
      <c r="P624" s="144"/>
      <c r="R624" s="146" t="s">
        <v>628</v>
      </c>
      <c r="S624" s="146"/>
      <c r="T624" s="146"/>
      <c r="U624" s="145">
        <v>-2</v>
      </c>
    </row>
    <row r="625" spans="2:21">
      <c r="R625" s="146"/>
      <c r="S625" s="146"/>
      <c r="T625" s="146"/>
    </row>
    <row r="626" spans="2:21">
      <c r="B626" s="143" t="s">
        <v>177</v>
      </c>
      <c r="C626" s="143"/>
      <c r="D626" s="143"/>
      <c r="E626" s="143"/>
      <c r="F626" s="143"/>
      <c r="G626" s="143"/>
      <c r="H626" s="143"/>
      <c r="I626" s="144" t="s">
        <v>629</v>
      </c>
      <c r="J626" s="144"/>
      <c r="K626" s="144"/>
      <c r="L626" s="144" t="s">
        <v>199</v>
      </c>
      <c r="M626" s="144"/>
      <c r="N626" s="144"/>
      <c r="O626" s="144"/>
      <c r="P626" s="144"/>
      <c r="R626" s="146" t="s">
        <v>594</v>
      </c>
      <c r="S626" s="146"/>
      <c r="T626" s="146"/>
      <c r="U626" s="145">
        <v>2.0499999999999998</v>
      </c>
    </row>
    <row r="627" spans="2:21">
      <c r="R627" s="146"/>
      <c r="S627" s="146"/>
      <c r="T627" s="146"/>
    </row>
    <row r="628" spans="2:21">
      <c r="B628" s="143" t="s">
        <v>177</v>
      </c>
      <c r="C628" s="143"/>
      <c r="D628" s="143"/>
      <c r="E628" s="143"/>
      <c r="F628" s="143"/>
      <c r="G628" s="143"/>
      <c r="H628" s="143"/>
      <c r="I628" s="144" t="s">
        <v>543</v>
      </c>
      <c r="J628" s="144"/>
      <c r="K628" s="144"/>
      <c r="L628" s="144" t="s">
        <v>597</v>
      </c>
      <c r="M628" s="144"/>
      <c r="N628" s="144"/>
      <c r="O628" s="144"/>
      <c r="P628" s="144"/>
      <c r="R628" s="144" t="s">
        <v>598</v>
      </c>
      <c r="S628" s="144"/>
      <c r="T628" s="144"/>
      <c r="U628" s="145">
        <v>202.75</v>
      </c>
    </row>
    <row r="629" spans="2:21">
      <c r="B629" s="143" t="s">
        <v>182</v>
      </c>
      <c r="C629" s="143"/>
      <c r="D629" s="143"/>
      <c r="E629" s="143"/>
      <c r="F629" s="143"/>
      <c r="G629" s="143"/>
      <c r="H629" s="143"/>
      <c r="I629" s="144" t="s">
        <v>630</v>
      </c>
      <c r="J629" s="144"/>
      <c r="K629" s="144"/>
      <c r="L629" s="144" t="s">
        <v>179</v>
      </c>
      <c r="M629" s="144"/>
      <c r="N629" s="144"/>
      <c r="O629" s="144"/>
      <c r="P629" s="144"/>
      <c r="R629" s="146" t="s">
        <v>631</v>
      </c>
      <c r="S629" s="146"/>
      <c r="T629" s="146"/>
      <c r="U629" s="145">
        <v>82.99</v>
      </c>
    </row>
    <row r="630" spans="2:21">
      <c r="R630" s="146"/>
      <c r="S630" s="146"/>
      <c r="T630" s="146"/>
    </row>
    <row r="631" spans="2:21">
      <c r="B631" s="143" t="s">
        <v>182</v>
      </c>
      <c r="C631" s="143"/>
      <c r="D631" s="143"/>
      <c r="E631" s="143"/>
      <c r="F631" s="143"/>
      <c r="G631" s="143"/>
      <c r="H631" s="143"/>
      <c r="I631" s="144" t="s">
        <v>595</v>
      </c>
      <c r="J631" s="144"/>
      <c r="K631" s="144"/>
      <c r="L631" s="144" t="s">
        <v>199</v>
      </c>
      <c r="M631" s="144"/>
      <c r="N631" s="144"/>
      <c r="O631" s="144"/>
      <c r="P631" s="144"/>
      <c r="R631" s="146" t="s">
        <v>594</v>
      </c>
      <c r="S631" s="146"/>
      <c r="T631" s="146"/>
      <c r="U631" s="145">
        <v>2.0499999999999998</v>
      </c>
    </row>
    <row r="632" spans="2:21">
      <c r="R632" s="146"/>
      <c r="S632" s="146"/>
      <c r="T632" s="146"/>
    </row>
    <row r="633" spans="2:21">
      <c r="B633" s="143" t="s">
        <v>182</v>
      </c>
      <c r="C633" s="143"/>
      <c r="D633" s="143"/>
      <c r="E633" s="143"/>
      <c r="F633" s="143"/>
      <c r="G633" s="143"/>
      <c r="H633" s="143"/>
      <c r="I633" s="144" t="s">
        <v>595</v>
      </c>
      <c r="J633" s="144"/>
      <c r="K633" s="144"/>
      <c r="L633" s="144" t="s">
        <v>199</v>
      </c>
      <c r="M633" s="144"/>
      <c r="N633" s="144"/>
      <c r="O633" s="144"/>
      <c r="P633" s="144"/>
      <c r="R633" s="144" t="s">
        <v>596</v>
      </c>
      <c r="S633" s="144"/>
      <c r="T633" s="144"/>
      <c r="U633" s="145">
        <v>4.4000000000000004</v>
      </c>
    </row>
    <row r="634" spans="2:21">
      <c r="B634" s="143" t="s">
        <v>280</v>
      </c>
      <c r="C634" s="143"/>
      <c r="D634" s="143"/>
      <c r="E634" s="143"/>
      <c r="F634" s="143"/>
      <c r="G634" s="143"/>
      <c r="H634" s="143"/>
      <c r="I634" s="144" t="s">
        <v>595</v>
      </c>
      <c r="J634" s="144"/>
      <c r="K634" s="144"/>
      <c r="L634" s="144" t="s">
        <v>199</v>
      </c>
      <c r="M634" s="144"/>
      <c r="N634" s="144"/>
      <c r="O634" s="144"/>
      <c r="P634" s="144"/>
      <c r="R634" s="146" t="s">
        <v>594</v>
      </c>
      <c r="S634" s="146"/>
      <c r="T634" s="146"/>
      <c r="U634" s="145">
        <v>4.0999999999999996</v>
      </c>
    </row>
    <row r="635" spans="2:21">
      <c r="R635" s="146"/>
      <c r="S635" s="146"/>
      <c r="T635" s="146"/>
    </row>
    <row r="636" spans="2:21">
      <c r="B636" s="143" t="s">
        <v>280</v>
      </c>
      <c r="C636" s="143"/>
      <c r="D636" s="143"/>
      <c r="E636" s="143"/>
      <c r="F636" s="143"/>
      <c r="G636" s="143"/>
      <c r="H636" s="143"/>
      <c r="I636" s="144" t="s">
        <v>623</v>
      </c>
      <c r="J636" s="144"/>
      <c r="K636" s="144"/>
      <c r="L636" s="144" t="s">
        <v>234</v>
      </c>
      <c r="M636" s="144"/>
      <c r="N636" s="144"/>
      <c r="O636" s="144"/>
      <c r="P636" s="144"/>
      <c r="R636" s="144" t="s">
        <v>632</v>
      </c>
      <c r="S636" s="144"/>
      <c r="T636" s="144"/>
      <c r="U636" s="145">
        <v>64</v>
      </c>
    </row>
    <row r="637" spans="2:21">
      <c r="B637" s="143" t="s">
        <v>192</v>
      </c>
      <c r="C637" s="143"/>
      <c r="D637" s="143"/>
      <c r="E637" s="143"/>
      <c r="F637" s="143"/>
      <c r="G637" s="143"/>
      <c r="H637" s="143"/>
      <c r="I637" s="144" t="s">
        <v>633</v>
      </c>
      <c r="J637" s="144"/>
      <c r="K637" s="144"/>
      <c r="L637" s="144" t="s">
        <v>141</v>
      </c>
      <c r="M637" s="144"/>
      <c r="N637" s="144"/>
      <c r="O637" s="144"/>
      <c r="P637" s="144"/>
      <c r="R637" s="144" t="s">
        <v>592</v>
      </c>
      <c r="S637" s="144"/>
      <c r="T637" s="144"/>
      <c r="U637" s="145">
        <v>12.24</v>
      </c>
    </row>
    <row r="638" spans="2:21">
      <c r="B638" s="143" t="s">
        <v>192</v>
      </c>
      <c r="C638" s="143"/>
      <c r="D638" s="143"/>
      <c r="E638" s="143"/>
      <c r="F638" s="143"/>
      <c r="G638" s="143"/>
      <c r="H638" s="143"/>
      <c r="I638" s="144" t="s">
        <v>633</v>
      </c>
      <c r="J638" s="144"/>
      <c r="K638" s="144"/>
      <c r="L638" s="144" t="s">
        <v>141</v>
      </c>
      <c r="M638" s="144"/>
      <c r="N638" s="144"/>
      <c r="O638" s="144"/>
      <c r="P638" s="144"/>
      <c r="R638" s="144" t="s">
        <v>592</v>
      </c>
      <c r="S638" s="144"/>
      <c r="T638" s="144"/>
      <c r="U638" s="145">
        <v>184.09</v>
      </c>
    </row>
    <row r="639" spans="2:21">
      <c r="B639" s="143" t="s">
        <v>192</v>
      </c>
      <c r="C639" s="143"/>
      <c r="D639" s="143"/>
      <c r="E639" s="143"/>
      <c r="F639" s="143"/>
      <c r="G639" s="143"/>
      <c r="H639" s="143"/>
      <c r="I639" s="144" t="s">
        <v>543</v>
      </c>
      <c r="J639" s="144"/>
      <c r="K639" s="144"/>
      <c r="L639" s="144" t="s">
        <v>141</v>
      </c>
      <c r="M639" s="144"/>
      <c r="N639" s="144"/>
      <c r="O639" s="144"/>
      <c r="P639" s="144"/>
      <c r="R639" s="144" t="s">
        <v>592</v>
      </c>
      <c r="S639" s="144"/>
      <c r="T639" s="144"/>
      <c r="U639" s="145">
        <v>19.440000000000001</v>
      </c>
    </row>
    <row r="640" spans="2:21">
      <c r="B640" s="143" t="s">
        <v>192</v>
      </c>
      <c r="C640" s="143"/>
      <c r="D640" s="143"/>
      <c r="E640" s="143"/>
      <c r="F640" s="143"/>
      <c r="G640" s="143"/>
      <c r="H640" s="143"/>
      <c r="I640" s="144" t="s">
        <v>626</v>
      </c>
      <c r="J640" s="144"/>
      <c r="K640" s="144"/>
      <c r="L640" s="144" t="s">
        <v>289</v>
      </c>
      <c r="M640" s="144"/>
      <c r="N640" s="144"/>
      <c r="O640" s="144"/>
      <c r="P640" s="144"/>
      <c r="R640" s="146" t="s">
        <v>591</v>
      </c>
      <c r="S640" s="146"/>
      <c r="T640" s="146"/>
      <c r="U640" s="145">
        <v>158.44</v>
      </c>
    </row>
    <row r="641" spans="1:22">
      <c r="R641" s="146"/>
      <c r="S641" s="146"/>
      <c r="T641" s="146"/>
    </row>
    <row r="642" spans="1:22">
      <c r="B642" s="143" t="s">
        <v>192</v>
      </c>
      <c r="C642" s="143"/>
      <c r="D642" s="143"/>
      <c r="E642" s="143"/>
      <c r="F642" s="143"/>
      <c r="G642" s="143"/>
      <c r="H642" s="143"/>
      <c r="I642" s="144" t="s">
        <v>611</v>
      </c>
      <c r="J642" s="144"/>
      <c r="K642" s="144"/>
      <c r="L642" s="144" t="s">
        <v>289</v>
      </c>
      <c r="M642" s="144"/>
      <c r="N642" s="144"/>
      <c r="O642" s="144"/>
      <c r="P642" s="144"/>
      <c r="R642" s="146" t="s">
        <v>591</v>
      </c>
      <c r="S642" s="146"/>
      <c r="T642" s="146"/>
      <c r="U642" s="145">
        <v>109.2</v>
      </c>
    </row>
    <row r="643" spans="1:22">
      <c r="R643" s="146"/>
      <c r="S643" s="146"/>
      <c r="T643" s="146"/>
    </row>
    <row r="644" spans="1:22">
      <c r="B644" s="143" t="s">
        <v>192</v>
      </c>
      <c r="C644" s="143"/>
      <c r="D644" s="143"/>
      <c r="E644" s="143"/>
      <c r="F644" s="143"/>
      <c r="G644" s="143"/>
      <c r="H644" s="143"/>
      <c r="I644" s="144" t="s">
        <v>634</v>
      </c>
      <c r="J644" s="144"/>
      <c r="K644" s="144"/>
      <c r="L644" s="144" t="s">
        <v>141</v>
      </c>
      <c r="M644" s="144"/>
      <c r="N644" s="144"/>
      <c r="O644" s="144"/>
      <c r="P644" s="144"/>
      <c r="R644" s="144" t="s">
        <v>635</v>
      </c>
      <c r="S644" s="144"/>
      <c r="T644" s="144"/>
      <c r="U644" s="145">
        <v>44.98</v>
      </c>
    </row>
    <row r="645" spans="1:22">
      <c r="B645" s="143" t="s">
        <v>192</v>
      </c>
      <c r="C645" s="143"/>
      <c r="D645" s="143"/>
      <c r="E645" s="143"/>
      <c r="F645" s="143"/>
      <c r="G645" s="143"/>
      <c r="H645" s="143"/>
      <c r="I645" s="144" t="s">
        <v>613</v>
      </c>
      <c r="J645" s="144"/>
      <c r="K645" s="144"/>
      <c r="L645" s="144" t="s">
        <v>199</v>
      </c>
      <c r="M645" s="144"/>
      <c r="N645" s="144"/>
      <c r="O645" s="144"/>
      <c r="P645" s="144"/>
      <c r="R645" s="146" t="s">
        <v>594</v>
      </c>
      <c r="S645" s="146"/>
      <c r="T645" s="146"/>
      <c r="U645" s="145">
        <v>28.34</v>
      </c>
    </row>
    <row r="646" spans="1:22">
      <c r="R646" s="146"/>
      <c r="S646" s="146"/>
      <c r="T646" s="146"/>
    </row>
    <row r="647" spans="1:22">
      <c r="B647" s="143" t="s">
        <v>192</v>
      </c>
      <c r="C647" s="143"/>
      <c r="D647" s="143"/>
      <c r="E647" s="143"/>
      <c r="F647" s="143"/>
      <c r="G647" s="143"/>
      <c r="H647" s="143"/>
      <c r="I647" s="144" t="s">
        <v>636</v>
      </c>
      <c r="J647" s="144"/>
      <c r="K647" s="144"/>
      <c r="L647" s="144" t="s">
        <v>289</v>
      </c>
      <c r="M647" s="144"/>
      <c r="N647" s="144"/>
      <c r="O647" s="144"/>
      <c r="P647" s="144"/>
      <c r="R647" s="146" t="s">
        <v>637</v>
      </c>
      <c r="S647" s="146"/>
      <c r="T647" s="146"/>
      <c r="U647" s="145">
        <v>144.06</v>
      </c>
    </row>
    <row r="648" spans="1:22">
      <c r="R648" s="146"/>
      <c r="S648" s="146"/>
      <c r="T648" s="146"/>
    </row>
    <row r="649" spans="1:22">
      <c r="B649" s="143" t="s">
        <v>192</v>
      </c>
      <c r="C649" s="143"/>
      <c r="D649" s="143"/>
      <c r="E649" s="143"/>
      <c r="F649" s="143"/>
      <c r="G649" s="143"/>
      <c r="H649" s="143"/>
      <c r="I649" s="144" t="s">
        <v>543</v>
      </c>
      <c r="J649" s="144"/>
      <c r="K649" s="144"/>
      <c r="L649" s="144" t="s">
        <v>141</v>
      </c>
      <c r="M649" s="144"/>
      <c r="N649" s="144"/>
      <c r="O649" s="144"/>
      <c r="P649" s="144"/>
      <c r="R649" s="146" t="s">
        <v>638</v>
      </c>
      <c r="S649" s="146"/>
      <c r="T649" s="146"/>
      <c r="U649" s="145">
        <v>-1.48</v>
      </c>
    </row>
    <row r="650" spans="1:22">
      <c r="R650" s="146"/>
      <c r="S650" s="146"/>
      <c r="T650" s="146"/>
    </row>
    <row r="651" spans="1:22" ht="6" customHeight="1"/>
    <row r="652" spans="1:22">
      <c r="D652" s="147" t="s">
        <v>2</v>
      </c>
      <c r="F652" s="147" t="s">
        <v>2</v>
      </c>
      <c r="H652" s="147" t="s">
        <v>2</v>
      </c>
      <c r="O652" s="148" t="s">
        <v>589</v>
      </c>
      <c r="P652" s="148"/>
      <c r="Q652" s="148"/>
      <c r="R652" s="148"/>
      <c r="S652" s="148"/>
      <c r="U652" s="149">
        <v>4212.93</v>
      </c>
    </row>
    <row r="653" spans="1:22" ht="158.25" customHeight="1"/>
    <row r="654" spans="1:22" ht="11.25" customHeight="1"/>
    <row r="655" spans="1:22" ht="13.5" customHeight="1">
      <c r="A655" s="146" t="s">
        <v>212</v>
      </c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P655" s="150" t="s">
        <v>639</v>
      </c>
      <c r="Q655" s="150"/>
      <c r="R655" s="150"/>
      <c r="S655" s="150"/>
      <c r="T655" s="150"/>
      <c r="U655" s="150"/>
      <c r="V655" s="150"/>
    </row>
    <row r="656" spans="1:22" ht="20.25" customHeight="1">
      <c r="A656" s="151" t="s">
        <v>214</v>
      </c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</row>
    <row r="657" spans="1:21" ht="7.5" customHeight="1"/>
    <row r="658" spans="1:21">
      <c r="A658" s="142" t="s">
        <v>640</v>
      </c>
      <c r="B658" s="142"/>
      <c r="C658" s="142"/>
      <c r="D658" s="142"/>
      <c r="E658" s="142"/>
      <c r="F658" s="142"/>
      <c r="G658" s="142"/>
      <c r="H658" s="142"/>
      <c r="I658" s="142"/>
      <c r="J658" s="142"/>
      <c r="K658" s="142"/>
      <c r="L658" s="142"/>
    </row>
    <row r="659" spans="1:21" ht="6" customHeight="1"/>
    <row r="660" spans="1:21">
      <c r="B660" s="143" t="s">
        <v>160</v>
      </c>
      <c r="C660" s="143"/>
      <c r="D660" s="143"/>
      <c r="E660" s="143"/>
      <c r="F660" s="143"/>
      <c r="G660" s="143"/>
      <c r="H660" s="143"/>
      <c r="I660" s="144" t="s">
        <v>641</v>
      </c>
      <c r="J660" s="144"/>
      <c r="K660" s="144"/>
      <c r="L660" s="144" t="s">
        <v>145</v>
      </c>
      <c r="M660" s="144"/>
      <c r="N660" s="144"/>
      <c r="O660" s="144"/>
      <c r="P660" s="144"/>
      <c r="R660" s="144" t="s">
        <v>642</v>
      </c>
      <c r="S660" s="144"/>
      <c r="T660" s="144"/>
      <c r="U660" s="145">
        <v>67.650000000000006</v>
      </c>
    </row>
    <row r="661" spans="1:21">
      <c r="B661" s="143" t="s">
        <v>302</v>
      </c>
      <c r="C661" s="143"/>
      <c r="D661" s="143"/>
      <c r="E661" s="143"/>
      <c r="F661" s="143"/>
      <c r="G661" s="143"/>
      <c r="H661" s="143"/>
      <c r="I661" s="144" t="s">
        <v>643</v>
      </c>
      <c r="J661" s="144"/>
      <c r="K661" s="144"/>
      <c r="L661" s="144" t="s">
        <v>145</v>
      </c>
      <c r="M661" s="144"/>
      <c r="N661" s="144"/>
      <c r="O661" s="144"/>
      <c r="P661" s="144"/>
      <c r="R661" s="146" t="s">
        <v>644</v>
      </c>
      <c r="S661" s="146"/>
      <c r="T661" s="146"/>
      <c r="U661" s="145">
        <v>14.99</v>
      </c>
    </row>
    <row r="662" spans="1:21">
      <c r="R662" s="146"/>
      <c r="S662" s="146"/>
      <c r="T662" s="146"/>
    </row>
    <row r="663" spans="1:21">
      <c r="B663" s="143" t="s">
        <v>139</v>
      </c>
      <c r="C663" s="143"/>
      <c r="D663" s="143"/>
      <c r="E663" s="143"/>
      <c r="F663" s="143"/>
      <c r="G663" s="143"/>
      <c r="H663" s="143"/>
      <c r="I663" s="144" t="s">
        <v>645</v>
      </c>
      <c r="J663" s="144"/>
      <c r="K663" s="144"/>
      <c r="L663" s="144" t="s">
        <v>141</v>
      </c>
      <c r="M663" s="144"/>
      <c r="N663" s="144"/>
      <c r="O663" s="144"/>
      <c r="P663" s="144"/>
      <c r="R663" s="146" t="s">
        <v>646</v>
      </c>
      <c r="S663" s="146"/>
      <c r="T663" s="146"/>
      <c r="U663" s="145">
        <v>-169.99</v>
      </c>
    </row>
    <row r="664" spans="1:21">
      <c r="R664" s="146"/>
      <c r="S664" s="146"/>
      <c r="T664" s="146"/>
    </row>
    <row r="665" spans="1:21">
      <c r="B665" s="143" t="s">
        <v>165</v>
      </c>
      <c r="C665" s="143"/>
      <c r="D665" s="143"/>
      <c r="E665" s="143"/>
      <c r="F665" s="143"/>
      <c r="G665" s="143"/>
      <c r="H665" s="143"/>
      <c r="I665" s="144" t="s">
        <v>647</v>
      </c>
      <c r="J665" s="144"/>
      <c r="K665" s="144"/>
      <c r="L665" s="144" t="s">
        <v>141</v>
      </c>
      <c r="M665" s="144"/>
      <c r="N665" s="144"/>
      <c r="O665" s="144"/>
      <c r="P665" s="144"/>
      <c r="R665" s="146" t="s">
        <v>648</v>
      </c>
      <c r="S665" s="146"/>
      <c r="T665" s="146"/>
      <c r="U665" s="145">
        <v>183.49</v>
      </c>
    </row>
    <row r="666" spans="1:21">
      <c r="R666" s="146"/>
      <c r="S666" s="146"/>
      <c r="T666" s="146"/>
    </row>
    <row r="667" spans="1:21">
      <c r="B667" s="143" t="s">
        <v>143</v>
      </c>
      <c r="C667" s="143"/>
      <c r="D667" s="143"/>
      <c r="E667" s="143"/>
      <c r="F667" s="143"/>
      <c r="G667" s="143"/>
      <c r="H667" s="143"/>
      <c r="I667" s="144" t="s">
        <v>649</v>
      </c>
      <c r="J667" s="144"/>
      <c r="K667" s="144"/>
      <c r="L667" s="144" t="s">
        <v>145</v>
      </c>
      <c r="M667" s="144"/>
      <c r="N667" s="144"/>
      <c r="O667" s="144"/>
      <c r="P667" s="144"/>
      <c r="R667" s="144" t="s">
        <v>650</v>
      </c>
      <c r="S667" s="144"/>
      <c r="T667" s="144"/>
      <c r="U667" s="145">
        <v>37.31</v>
      </c>
    </row>
    <row r="668" spans="1:21">
      <c r="B668" s="143" t="s">
        <v>218</v>
      </c>
      <c r="C668" s="143"/>
      <c r="D668" s="143"/>
      <c r="E668" s="143"/>
      <c r="F668" s="143"/>
      <c r="G668" s="143"/>
      <c r="H668" s="143"/>
      <c r="I668" s="144" t="s">
        <v>651</v>
      </c>
      <c r="J668" s="144"/>
      <c r="K668" s="144"/>
      <c r="L668" s="144" t="s">
        <v>289</v>
      </c>
      <c r="M668" s="144"/>
      <c r="N668" s="144"/>
      <c r="O668" s="144"/>
      <c r="P668" s="144"/>
      <c r="R668" s="146" t="s">
        <v>652</v>
      </c>
      <c r="S668" s="146"/>
      <c r="T668" s="146"/>
      <c r="U668" s="145">
        <v>265.33</v>
      </c>
    </row>
    <row r="669" spans="1:21">
      <c r="R669" s="146"/>
      <c r="S669" s="146"/>
      <c r="T669" s="146"/>
    </row>
    <row r="670" spans="1:21">
      <c r="B670" s="143" t="s">
        <v>268</v>
      </c>
      <c r="C670" s="143"/>
      <c r="D670" s="143"/>
      <c r="E670" s="143"/>
      <c r="F670" s="143"/>
      <c r="G670" s="143"/>
      <c r="H670" s="143"/>
      <c r="I670" s="144" t="s">
        <v>653</v>
      </c>
      <c r="J670" s="144"/>
      <c r="K670" s="144"/>
      <c r="L670" s="144" t="s">
        <v>141</v>
      </c>
      <c r="M670" s="144"/>
      <c r="N670" s="144"/>
      <c r="O670" s="144"/>
      <c r="P670" s="144"/>
      <c r="R670" s="146" t="s">
        <v>654</v>
      </c>
      <c r="S670" s="146"/>
      <c r="T670" s="146"/>
      <c r="U670" s="145">
        <v>131.94999999999999</v>
      </c>
    </row>
    <row r="671" spans="1:21">
      <c r="R671" s="146"/>
      <c r="S671" s="146"/>
      <c r="T671" s="146"/>
    </row>
    <row r="672" spans="1:21">
      <c r="B672" s="143" t="s">
        <v>192</v>
      </c>
      <c r="C672" s="143"/>
      <c r="D672" s="143"/>
      <c r="E672" s="143"/>
      <c r="F672" s="143"/>
      <c r="G672" s="143"/>
      <c r="H672" s="143"/>
      <c r="I672" s="144" t="s">
        <v>655</v>
      </c>
      <c r="J672" s="144"/>
      <c r="K672" s="144"/>
      <c r="L672" s="144" t="s">
        <v>145</v>
      </c>
      <c r="M672" s="144"/>
      <c r="N672" s="144"/>
      <c r="O672" s="144"/>
      <c r="P672" s="144"/>
      <c r="R672" s="146" t="s">
        <v>656</v>
      </c>
      <c r="S672" s="146"/>
      <c r="T672" s="146"/>
      <c r="U672" s="145">
        <v>119.4</v>
      </c>
    </row>
    <row r="673" spans="1:21">
      <c r="R673" s="146"/>
      <c r="S673" s="146"/>
      <c r="T673" s="146"/>
    </row>
    <row r="674" spans="1:21">
      <c r="B674" s="143" t="s">
        <v>192</v>
      </c>
      <c r="C674" s="143"/>
      <c r="D674" s="143"/>
      <c r="E674" s="143"/>
      <c r="F674" s="143"/>
      <c r="G674" s="143"/>
      <c r="H674" s="143"/>
      <c r="I674" s="144" t="s">
        <v>657</v>
      </c>
      <c r="J674" s="144"/>
      <c r="K674" s="144"/>
      <c r="L674" s="144" t="s">
        <v>141</v>
      </c>
      <c r="M674" s="144"/>
      <c r="N674" s="144"/>
      <c r="O674" s="144"/>
      <c r="P674" s="144"/>
      <c r="R674" s="146" t="s">
        <v>658</v>
      </c>
      <c r="S674" s="146"/>
      <c r="T674" s="146"/>
      <c r="U674" s="145">
        <v>90.64</v>
      </c>
    </row>
    <row r="675" spans="1:21">
      <c r="R675" s="146"/>
      <c r="S675" s="146"/>
      <c r="T675" s="146"/>
    </row>
    <row r="676" spans="1:21">
      <c r="B676" s="143" t="s">
        <v>192</v>
      </c>
      <c r="C676" s="143"/>
      <c r="D676" s="143"/>
      <c r="E676" s="143"/>
      <c r="F676" s="143"/>
      <c r="G676" s="143"/>
      <c r="H676" s="143"/>
      <c r="I676" s="144" t="s">
        <v>659</v>
      </c>
      <c r="J676" s="144"/>
      <c r="K676" s="144"/>
      <c r="L676" s="144" t="s">
        <v>264</v>
      </c>
      <c r="M676" s="144"/>
      <c r="N676" s="144"/>
      <c r="O676" s="144"/>
      <c r="P676" s="144"/>
      <c r="R676" s="146" t="s">
        <v>660</v>
      </c>
      <c r="S676" s="146"/>
      <c r="T676" s="146"/>
      <c r="U676" s="145">
        <v>9.99</v>
      </c>
    </row>
    <row r="677" spans="1:21">
      <c r="R677" s="146"/>
      <c r="S677" s="146"/>
      <c r="T677" s="146"/>
    </row>
    <row r="678" spans="1:21" ht="6" customHeight="1"/>
    <row r="679" spans="1:21">
      <c r="D679" s="147" t="s">
        <v>2</v>
      </c>
      <c r="F679" s="147" t="s">
        <v>2</v>
      </c>
      <c r="H679" s="147" t="s">
        <v>2</v>
      </c>
      <c r="O679" s="148" t="s">
        <v>640</v>
      </c>
      <c r="P679" s="148"/>
      <c r="Q679" s="148"/>
      <c r="R679" s="148"/>
      <c r="S679" s="148"/>
      <c r="U679" s="149">
        <v>750.76</v>
      </c>
    </row>
    <row r="680" spans="1:21">
      <c r="A680" s="142" t="s">
        <v>661</v>
      </c>
      <c r="B680" s="142"/>
      <c r="C680" s="142"/>
      <c r="D680" s="142"/>
      <c r="E680" s="142"/>
      <c r="F680" s="142"/>
      <c r="G680" s="142"/>
      <c r="H680" s="142"/>
      <c r="I680" s="142"/>
      <c r="J680" s="142"/>
      <c r="K680" s="142"/>
      <c r="L680" s="142"/>
    </row>
    <row r="681" spans="1:21" ht="6" customHeight="1"/>
    <row r="682" spans="1:21">
      <c r="B682" s="143" t="s">
        <v>302</v>
      </c>
      <c r="C682" s="143"/>
      <c r="D682" s="143"/>
      <c r="E682" s="143"/>
      <c r="F682" s="143"/>
      <c r="G682" s="143"/>
      <c r="H682" s="143"/>
      <c r="I682" s="144" t="s">
        <v>223</v>
      </c>
      <c r="J682" s="144"/>
      <c r="K682" s="144"/>
      <c r="L682" s="144" t="s">
        <v>152</v>
      </c>
      <c r="M682" s="144"/>
      <c r="N682" s="144"/>
      <c r="O682" s="144"/>
      <c r="P682" s="144"/>
      <c r="R682" s="146" t="s">
        <v>662</v>
      </c>
      <c r="S682" s="146"/>
      <c r="T682" s="146"/>
      <c r="U682" s="145">
        <v>180.6</v>
      </c>
    </row>
    <row r="683" spans="1:21">
      <c r="R683" s="146"/>
      <c r="S683" s="146"/>
      <c r="T683" s="146"/>
    </row>
    <row r="684" spans="1:21">
      <c r="B684" s="143" t="s">
        <v>139</v>
      </c>
      <c r="C684" s="143"/>
      <c r="D684" s="143"/>
      <c r="E684" s="143"/>
      <c r="F684" s="143"/>
      <c r="G684" s="143"/>
      <c r="H684" s="143"/>
      <c r="I684" s="144" t="s">
        <v>223</v>
      </c>
      <c r="J684" s="144"/>
      <c r="K684" s="144"/>
      <c r="L684" s="144" t="s">
        <v>152</v>
      </c>
      <c r="M684" s="144"/>
      <c r="N684" s="144"/>
      <c r="O684" s="144"/>
      <c r="P684" s="144"/>
      <c r="R684" s="146" t="s">
        <v>662</v>
      </c>
      <c r="S684" s="146"/>
      <c r="T684" s="146"/>
      <c r="U684" s="145">
        <v>188.96</v>
      </c>
    </row>
    <row r="685" spans="1:21">
      <c r="R685" s="146"/>
      <c r="S685" s="146"/>
      <c r="T685" s="146"/>
    </row>
    <row r="686" spans="1:21">
      <c r="B686" s="143" t="s">
        <v>165</v>
      </c>
      <c r="C686" s="143"/>
      <c r="D686" s="143"/>
      <c r="E686" s="143"/>
      <c r="F686" s="143"/>
      <c r="G686" s="143"/>
      <c r="H686" s="143"/>
      <c r="I686" s="144" t="s">
        <v>223</v>
      </c>
      <c r="J686" s="144"/>
      <c r="K686" s="144"/>
      <c r="L686" s="144" t="s">
        <v>152</v>
      </c>
      <c r="M686" s="144"/>
      <c r="N686" s="144"/>
      <c r="O686" s="144"/>
      <c r="P686" s="144"/>
      <c r="R686" s="146" t="s">
        <v>662</v>
      </c>
      <c r="S686" s="146"/>
      <c r="T686" s="146"/>
      <c r="U686" s="145">
        <v>198.56</v>
      </c>
    </row>
    <row r="687" spans="1:21">
      <c r="R687" s="146"/>
      <c r="S687" s="146"/>
      <c r="T687" s="146"/>
    </row>
    <row r="688" spans="1:21">
      <c r="B688" s="143" t="s">
        <v>143</v>
      </c>
      <c r="C688" s="143"/>
      <c r="D688" s="143"/>
      <c r="E688" s="143"/>
      <c r="F688" s="143"/>
      <c r="G688" s="143"/>
      <c r="H688" s="143"/>
      <c r="I688" s="144" t="s">
        <v>223</v>
      </c>
      <c r="J688" s="144"/>
      <c r="K688" s="144"/>
      <c r="L688" s="144" t="s">
        <v>152</v>
      </c>
      <c r="M688" s="144"/>
      <c r="N688" s="144"/>
      <c r="O688" s="144"/>
      <c r="P688" s="144"/>
      <c r="R688" s="146" t="s">
        <v>662</v>
      </c>
      <c r="S688" s="146"/>
      <c r="T688" s="146"/>
      <c r="U688" s="145">
        <v>174.23</v>
      </c>
    </row>
    <row r="689" spans="2:21">
      <c r="R689" s="146"/>
      <c r="S689" s="146"/>
      <c r="T689" s="146"/>
    </row>
    <row r="690" spans="2:21">
      <c r="B690" s="143" t="s">
        <v>231</v>
      </c>
      <c r="C690" s="143"/>
      <c r="D690" s="143"/>
      <c r="E690" s="143"/>
      <c r="F690" s="143"/>
      <c r="G690" s="143"/>
      <c r="H690" s="143"/>
      <c r="I690" s="144" t="s">
        <v>663</v>
      </c>
      <c r="J690" s="144"/>
      <c r="K690" s="144"/>
      <c r="L690" s="144" t="s">
        <v>664</v>
      </c>
      <c r="M690" s="144"/>
      <c r="N690" s="144"/>
      <c r="O690" s="144"/>
      <c r="P690" s="144"/>
      <c r="R690" s="146" t="s">
        <v>665</v>
      </c>
      <c r="S690" s="146"/>
      <c r="T690" s="146"/>
      <c r="U690" s="145">
        <v>95.5</v>
      </c>
    </row>
    <row r="691" spans="2:21">
      <c r="R691" s="146"/>
      <c r="S691" s="146"/>
      <c r="T691" s="146"/>
    </row>
    <row r="692" spans="2:21">
      <c r="B692" s="143" t="s">
        <v>209</v>
      </c>
      <c r="C692" s="143"/>
      <c r="D692" s="143"/>
      <c r="E692" s="143"/>
      <c r="F692" s="143"/>
      <c r="G692" s="143"/>
      <c r="H692" s="143"/>
      <c r="I692" s="144" t="s">
        <v>140</v>
      </c>
      <c r="J692" s="144"/>
      <c r="K692" s="144"/>
      <c r="L692" s="144" t="s">
        <v>141</v>
      </c>
      <c r="M692" s="144"/>
      <c r="N692" s="144"/>
      <c r="O692" s="144"/>
      <c r="P692" s="144"/>
      <c r="R692" s="146" t="s">
        <v>666</v>
      </c>
      <c r="S692" s="146"/>
      <c r="T692" s="146"/>
      <c r="U692" s="145">
        <v>72.48</v>
      </c>
    </row>
    <row r="693" spans="2:21">
      <c r="R693" s="146"/>
      <c r="S693" s="146"/>
      <c r="T693" s="146"/>
    </row>
    <row r="694" spans="2:21">
      <c r="B694" s="143" t="s">
        <v>174</v>
      </c>
      <c r="C694" s="143"/>
      <c r="D694" s="143"/>
      <c r="E694" s="143"/>
      <c r="F694" s="143"/>
      <c r="G694" s="143"/>
      <c r="H694" s="143"/>
      <c r="I694" s="144" t="s">
        <v>667</v>
      </c>
      <c r="J694" s="144"/>
      <c r="K694" s="144"/>
      <c r="L694" s="144" t="s">
        <v>141</v>
      </c>
      <c r="M694" s="144"/>
      <c r="N694" s="144"/>
      <c r="O694" s="144"/>
      <c r="P694" s="144"/>
      <c r="R694" s="146" t="s">
        <v>668</v>
      </c>
      <c r="S694" s="146"/>
      <c r="T694" s="146"/>
      <c r="U694" s="145">
        <v>47.95</v>
      </c>
    </row>
    <row r="695" spans="2:21">
      <c r="R695" s="146"/>
      <c r="S695" s="146"/>
      <c r="T695" s="146"/>
    </row>
    <row r="696" spans="2:21">
      <c r="B696" s="143" t="s">
        <v>177</v>
      </c>
      <c r="C696" s="143"/>
      <c r="D696" s="143"/>
      <c r="E696" s="143"/>
      <c r="F696" s="143"/>
      <c r="G696" s="143"/>
      <c r="H696" s="143"/>
      <c r="I696" s="144" t="s">
        <v>223</v>
      </c>
      <c r="J696" s="144"/>
      <c r="K696" s="144"/>
      <c r="L696" s="144" t="s">
        <v>152</v>
      </c>
      <c r="M696" s="144"/>
      <c r="N696" s="144"/>
      <c r="O696" s="144"/>
      <c r="P696" s="144"/>
      <c r="R696" s="146" t="s">
        <v>669</v>
      </c>
      <c r="S696" s="146"/>
      <c r="T696" s="146"/>
      <c r="U696" s="145">
        <v>19.48</v>
      </c>
    </row>
    <row r="697" spans="2:21">
      <c r="R697" s="146"/>
      <c r="S697" s="146"/>
      <c r="T697" s="146"/>
    </row>
    <row r="698" spans="2:21">
      <c r="B698" s="143" t="s">
        <v>177</v>
      </c>
      <c r="C698" s="143"/>
      <c r="D698" s="143"/>
      <c r="E698" s="143"/>
      <c r="F698" s="143"/>
      <c r="G698" s="143"/>
      <c r="H698" s="143"/>
      <c r="I698" s="144" t="s">
        <v>223</v>
      </c>
      <c r="J698" s="144"/>
      <c r="K698" s="144"/>
      <c r="L698" s="144" t="s">
        <v>152</v>
      </c>
      <c r="M698" s="144"/>
      <c r="N698" s="144"/>
      <c r="O698" s="144"/>
      <c r="P698" s="144"/>
      <c r="R698" s="146" t="s">
        <v>669</v>
      </c>
      <c r="S698" s="146"/>
      <c r="T698" s="146"/>
      <c r="U698" s="145">
        <v>117.64</v>
      </c>
    </row>
    <row r="699" spans="2:21">
      <c r="R699" s="146"/>
      <c r="S699" s="146"/>
      <c r="T699" s="146"/>
    </row>
    <row r="700" spans="2:21">
      <c r="B700" s="143" t="s">
        <v>177</v>
      </c>
      <c r="C700" s="143"/>
      <c r="D700" s="143"/>
      <c r="E700" s="143"/>
      <c r="F700" s="143"/>
      <c r="G700" s="143"/>
      <c r="H700" s="143"/>
      <c r="I700" s="144" t="s">
        <v>670</v>
      </c>
      <c r="J700" s="144"/>
      <c r="K700" s="144"/>
      <c r="L700" s="144" t="s">
        <v>152</v>
      </c>
      <c r="M700" s="144"/>
      <c r="N700" s="144"/>
      <c r="O700" s="144"/>
      <c r="P700" s="144"/>
      <c r="R700" s="146" t="s">
        <v>669</v>
      </c>
      <c r="S700" s="146"/>
      <c r="T700" s="146"/>
      <c r="U700" s="145">
        <v>6.98</v>
      </c>
    </row>
    <row r="701" spans="2:21">
      <c r="R701" s="146"/>
      <c r="S701" s="146"/>
      <c r="T701" s="146"/>
    </row>
    <row r="702" spans="2:21">
      <c r="B702" s="143" t="s">
        <v>225</v>
      </c>
      <c r="C702" s="143"/>
      <c r="D702" s="143"/>
      <c r="E702" s="143"/>
      <c r="F702" s="143"/>
      <c r="G702" s="143"/>
      <c r="H702" s="143"/>
      <c r="I702" s="144" t="s">
        <v>671</v>
      </c>
      <c r="J702" s="144"/>
      <c r="K702" s="144"/>
      <c r="L702" s="144" t="s">
        <v>672</v>
      </c>
      <c r="M702" s="144"/>
      <c r="N702" s="144"/>
      <c r="O702" s="144"/>
      <c r="P702" s="144"/>
      <c r="R702" s="144" t="s">
        <v>673</v>
      </c>
      <c r="S702" s="144"/>
      <c r="T702" s="144"/>
      <c r="U702" s="145">
        <v>306.45999999999998</v>
      </c>
    </row>
    <row r="703" spans="2:21" ht="6" customHeight="1"/>
    <row r="704" spans="2:21">
      <c r="D704" s="147" t="s">
        <v>2</v>
      </c>
      <c r="F704" s="147" t="s">
        <v>2</v>
      </c>
      <c r="H704" s="147" t="s">
        <v>2</v>
      </c>
      <c r="O704" s="148" t="s">
        <v>661</v>
      </c>
      <c r="P704" s="148"/>
      <c r="Q704" s="148"/>
      <c r="R704" s="148"/>
      <c r="S704" s="148"/>
      <c r="U704" s="149">
        <v>1408.84</v>
      </c>
    </row>
    <row r="705" spans="1:22">
      <c r="A705" s="142" t="s">
        <v>674</v>
      </c>
      <c r="B705" s="142"/>
      <c r="C705" s="142"/>
      <c r="D705" s="142"/>
      <c r="E705" s="142"/>
      <c r="F705" s="142"/>
      <c r="G705" s="142"/>
      <c r="H705" s="142"/>
      <c r="I705" s="142"/>
      <c r="J705" s="142"/>
      <c r="K705" s="142"/>
      <c r="L705" s="142"/>
    </row>
    <row r="706" spans="1:22" ht="6" customHeight="1"/>
    <row r="707" spans="1:22">
      <c r="B707" s="143" t="s">
        <v>165</v>
      </c>
      <c r="C707" s="143"/>
      <c r="D707" s="143"/>
      <c r="E707" s="143"/>
      <c r="F707" s="143"/>
      <c r="G707" s="143"/>
      <c r="H707" s="143"/>
      <c r="I707" s="144" t="s">
        <v>675</v>
      </c>
      <c r="J707" s="144"/>
      <c r="K707" s="144"/>
      <c r="L707" s="144" t="s">
        <v>141</v>
      </c>
      <c r="M707" s="144"/>
      <c r="N707" s="144"/>
      <c r="O707" s="144"/>
      <c r="P707" s="144"/>
      <c r="R707" s="144" t="s">
        <v>676</v>
      </c>
      <c r="S707" s="144"/>
      <c r="T707" s="144"/>
      <c r="U707" s="145">
        <v>32.99</v>
      </c>
    </row>
    <row r="708" spans="1:22">
      <c r="B708" s="143" t="s">
        <v>143</v>
      </c>
      <c r="C708" s="143"/>
      <c r="D708" s="143"/>
      <c r="E708" s="143"/>
      <c r="F708" s="143"/>
      <c r="G708" s="143"/>
      <c r="H708" s="143"/>
      <c r="I708" s="144" t="s">
        <v>645</v>
      </c>
      <c r="J708" s="144"/>
      <c r="K708" s="144"/>
      <c r="L708" s="144" t="s">
        <v>141</v>
      </c>
      <c r="M708" s="144"/>
      <c r="N708" s="144"/>
      <c r="O708" s="144"/>
      <c r="P708" s="144"/>
      <c r="R708" s="144" t="s">
        <v>677</v>
      </c>
      <c r="S708" s="144"/>
      <c r="T708" s="144"/>
      <c r="U708" s="145">
        <v>-5.2</v>
      </c>
    </row>
    <row r="709" spans="1:22" ht="6" customHeight="1"/>
    <row r="710" spans="1:22">
      <c r="D710" s="147" t="s">
        <v>2</v>
      </c>
      <c r="F710" s="147" t="s">
        <v>2</v>
      </c>
      <c r="H710" s="147" t="s">
        <v>2</v>
      </c>
      <c r="O710" s="148" t="s">
        <v>674</v>
      </c>
      <c r="P710" s="148"/>
      <c r="Q710" s="148"/>
      <c r="R710" s="148"/>
      <c r="S710" s="148"/>
      <c r="U710" s="149">
        <v>27.79</v>
      </c>
    </row>
    <row r="711" spans="1:22" ht="100.5" customHeight="1"/>
    <row r="712" spans="1:22" ht="11.25" customHeight="1"/>
    <row r="713" spans="1:22" ht="13.5" customHeight="1">
      <c r="A713" s="146" t="s">
        <v>212</v>
      </c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P713" s="150" t="s">
        <v>678</v>
      </c>
      <c r="Q713" s="150"/>
      <c r="R713" s="150"/>
      <c r="S713" s="150"/>
      <c r="T713" s="150"/>
      <c r="U713" s="150"/>
      <c r="V713" s="150"/>
    </row>
    <row r="714" spans="1:22" ht="20.25" customHeight="1">
      <c r="A714" s="151" t="s">
        <v>214</v>
      </c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</row>
    <row r="715" spans="1:22" ht="7.5" customHeight="1"/>
    <row r="716" spans="1:22">
      <c r="A716" s="142" t="s">
        <v>679</v>
      </c>
      <c r="B716" s="142"/>
      <c r="C716" s="142"/>
      <c r="D716" s="142"/>
      <c r="E716" s="142"/>
      <c r="F716" s="142"/>
      <c r="G716" s="142"/>
      <c r="H716" s="142"/>
      <c r="I716" s="142"/>
      <c r="J716" s="142"/>
      <c r="K716" s="142"/>
      <c r="L716" s="142"/>
    </row>
    <row r="717" spans="1:22" ht="6" customHeight="1"/>
    <row r="718" spans="1:22">
      <c r="B718" s="143" t="s">
        <v>280</v>
      </c>
      <c r="C718" s="143"/>
      <c r="D718" s="143"/>
      <c r="E718" s="143"/>
      <c r="F718" s="143"/>
      <c r="G718" s="143"/>
      <c r="H718" s="143"/>
      <c r="I718" s="144" t="s">
        <v>680</v>
      </c>
      <c r="J718" s="144"/>
      <c r="K718" s="144"/>
      <c r="L718" s="144" t="s">
        <v>141</v>
      </c>
      <c r="M718" s="144"/>
      <c r="N718" s="144"/>
      <c r="O718" s="144"/>
      <c r="P718" s="144"/>
      <c r="R718" s="146" t="s">
        <v>681</v>
      </c>
      <c r="S718" s="146"/>
      <c r="T718" s="146"/>
      <c r="U718" s="145">
        <v>229.99</v>
      </c>
    </row>
    <row r="719" spans="1:22">
      <c r="R719" s="146"/>
      <c r="S719" s="146"/>
      <c r="T719" s="146"/>
    </row>
    <row r="720" spans="1:22">
      <c r="B720" s="143" t="s">
        <v>192</v>
      </c>
      <c r="C720" s="143"/>
      <c r="D720" s="143"/>
      <c r="E720" s="143"/>
      <c r="F720" s="143"/>
      <c r="G720" s="143"/>
      <c r="H720" s="143"/>
      <c r="I720" s="144" t="s">
        <v>657</v>
      </c>
      <c r="J720" s="144"/>
      <c r="K720" s="144"/>
      <c r="L720" s="144" t="s">
        <v>141</v>
      </c>
      <c r="M720" s="144"/>
      <c r="N720" s="144"/>
      <c r="O720" s="144"/>
      <c r="P720" s="144"/>
      <c r="R720" s="146" t="s">
        <v>682</v>
      </c>
      <c r="S720" s="146"/>
      <c r="T720" s="146"/>
      <c r="U720" s="145">
        <v>90.64</v>
      </c>
    </row>
    <row r="721" spans="1:21">
      <c r="R721" s="146"/>
      <c r="S721" s="146"/>
      <c r="T721" s="146"/>
    </row>
    <row r="722" spans="1:21">
      <c r="B722" s="143" t="s">
        <v>192</v>
      </c>
      <c r="C722" s="143"/>
      <c r="D722" s="143"/>
      <c r="E722" s="143"/>
      <c r="F722" s="143"/>
      <c r="G722" s="143"/>
      <c r="H722" s="143"/>
      <c r="I722" s="144" t="s">
        <v>683</v>
      </c>
      <c r="J722" s="144"/>
      <c r="K722" s="144"/>
      <c r="L722" s="144" t="s">
        <v>141</v>
      </c>
      <c r="M722" s="144"/>
      <c r="N722" s="144"/>
      <c r="O722" s="144"/>
      <c r="P722" s="144"/>
      <c r="R722" s="146" t="s">
        <v>684</v>
      </c>
      <c r="S722" s="146"/>
      <c r="T722" s="146"/>
      <c r="U722" s="145">
        <v>43.99</v>
      </c>
    </row>
    <row r="723" spans="1:21">
      <c r="R723" s="146"/>
      <c r="S723" s="146"/>
      <c r="T723" s="146"/>
    </row>
    <row r="724" spans="1:21">
      <c r="B724" s="143" t="s">
        <v>192</v>
      </c>
      <c r="C724" s="143"/>
      <c r="D724" s="143"/>
      <c r="E724" s="143"/>
      <c r="F724" s="143"/>
      <c r="G724" s="143"/>
      <c r="H724" s="143"/>
      <c r="I724" s="144" t="s">
        <v>685</v>
      </c>
      <c r="J724" s="144"/>
      <c r="K724" s="144"/>
      <c r="L724" s="144" t="s">
        <v>141</v>
      </c>
      <c r="M724" s="144"/>
      <c r="N724" s="144"/>
      <c r="O724" s="144"/>
      <c r="P724" s="144"/>
      <c r="R724" s="146" t="s">
        <v>686</v>
      </c>
      <c r="S724" s="146"/>
      <c r="T724" s="146"/>
      <c r="U724" s="145">
        <v>207.89</v>
      </c>
    </row>
    <row r="725" spans="1:21">
      <c r="R725" s="146"/>
      <c r="S725" s="146"/>
      <c r="T725" s="146"/>
    </row>
    <row r="726" spans="1:21" ht="6" customHeight="1"/>
    <row r="727" spans="1:21">
      <c r="D727" s="147" t="s">
        <v>2</v>
      </c>
      <c r="F727" s="147" t="s">
        <v>2</v>
      </c>
      <c r="H727" s="147" t="s">
        <v>2</v>
      </c>
      <c r="O727" s="148" t="s">
        <v>679</v>
      </c>
      <c r="P727" s="148"/>
      <c r="Q727" s="148"/>
      <c r="R727" s="148"/>
      <c r="S727" s="148"/>
      <c r="U727" s="149">
        <v>572.51</v>
      </c>
    </row>
    <row r="728" spans="1:21">
      <c r="A728" s="142" t="s">
        <v>687</v>
      </c>
      <c r="B728" s="142"/>
      <c r="C728" s="142"/>
      <c r="D728" s="142"/>
      <c r="E728" s="142"/>
      <c r="F728" s="142"/>
      <c r="G728" s="142"/>
      <c r="H728" s="142"/>
      <c r="I728" s="142"/>
      <c r="J728" s="142"/>
      <c r="K728" s="142"/>
      <c r="L728" s="142"/>
    </row>
    <row r="729" spans="1:21" ht="6" customHeight="1"/>
    <row r="730" spans="1:21">
      <c r="B730" s="143" t="s">
        <v>206</v>
      </c>
      <c r="C730" s="143"/>
      <c r="D730" s="143"/>
      <c r="E730" s="143"/>
      <c r="F730" s="143"/>
      <c r="G730" s="143"/>
      <c r="H730" s="143"/>
      <c r="I730" s="144" t="s">
        <v>688</v>
      </c>
      <c r="J730" s="144"/>
      <c r="K730" s="144"/>
      <c r="L730" s="144" t="s">
        <v>145</v>
      </c>
      <c r="M730" s="144"/>
      <c r="N730" s="144"/>
      <c r="O730" s="144"/>
      <c r="P730" s="144"/>
      <c r="R730" s="146" t="s">
        <v>689</v>
      </c>
      <c r="S730" s="146"/>
      <c r="T730" s="146"/>
      <c r="U730" s="145">
        <v>80</v>
      </c>
    </row>
    <row r="731" spans="1:21">
      <c r="R731" s="146"/>
      <c r="S731" s="146"/>
      <c r="T731" s="146"/>
    </row>
    <row r="732" spans="1:21">
      <c r="B732" s="143" t="s">
        <v>182</v>
      </c>
      <c r="C732" s="143"/>
      <c r="D732" s="143"/>
      <c r="E732" s="143"/>
      <c r="F732" s="143"/>
      <c r="G732" s="143"/>
      <c r="H732" s="143"/>
      <c r="I732" s="144" t="s">
        <v>690</v>
      </c>
      <c r="J732" s="144"/>
      <c r="K732" s="144"/>
      <c r="L732" s="144" t="s">
        <v>141</v>
      </c>
      <c r="M732" s="144"/>
      <c r="N732" s="144"/>
      <c r="O732" s="144"/>
      <c r="P732" s="144"/>
      <c r="R732" s="144" t="s">
        <v>691</v>
      </c>
      <c r="S732" s="144"/>
      <c r="T732" s="144"/>
      <c r="U732" s="145">
        <v>129.77000000000001</v>
      </c>
    </row>
    <row r="733" spans="1:21">
      <c r="B733" s="143" t="s">
        <v>182</v>
      </c>
      <c r="C733" s="143"/>
      <c r="D733" s="143"/>
      <c r="E733" s="143"/>
      <c r="F733" s="143"/>
      <c r="G733" s="143"/>
      <c r="H733" s="143"/>
      <c r="I733" s="144" t="s">
        <v>692</v>
      </c>
      <c r="J733" s="144"/>
      <c r="K733" s="144"/>
      <c r="L733" s="144" t="s">
        <v>141</v>
      </c>
      <c r="M733" s="144"/>
      <c r="N733" s="144"/>
      <c r="O733" s="144"/>
      <c r="P733" s="144"/>
      <c r="R733" s="146" t="s">
        <v>693</v>
      </c>
      <c r="S733" s="146"/>
      <c r="T733" s="146"/>
      <c r="U733" s="145">
        <v>12.75</v>
      </c>
    </row>
    <row r="734" spans="1:21">
      <c r="R734" s="146"/>
      <c r="S734" s="146"/>
      <c r="T734" s="146"/>
    </row>
    <row r="735" spans="1:21">
      <c r="B735" s="143" t="s">
        <v>280</v>
      </c>
      <c r="C735" s="143"/>
      <c r="D735" s="143"/>
      <c r="E735" s="143"/>
      <c r="F735" s="143"/>
      <c r="G735" s="143"/>
      <c r="H735" s="143"/>
      <c r="I735" s="144" t="s">
        <v>694</v>
      </c>
      <c r="J735" s="144"/>
      <c r="K735" s="144"/>
      <c r="L735" s="144" t="s">
        <v>149</v>
      </c>
      <c r="M735" s="144"/>
      <c r="N735" s="144"/>
      <c r="O735" s="144"/>
      <c r="P735" s="144"/>
      <c r="R735" s="146" t="s">
        <v>695</v>
      </c>
      <c r="S735" s="146"/>
      <c r="T735" s="146"/>
      <c r="U735" s="145">
        <v>37.24</v>
      </c>
    </row>
    <row r="736" spans="1:21">
      <c r="R736" s="146"/>
      <c r="S736" s="146"/>
      <c r="T736" s="146"/>
    </row>
    <row r="737" spans="1:21">
      <c r="B737" s="143" t="s">
        <v>192</v>
      </c>
      <c r="C737" s="143"/>
      <c r="D737" s="143"/>
      <c r="E737" s="143"/>
      <c r="F737" s="143"/>
      <c r="G737" s="143"/>
      <c r="H737" s="143"/>
      <c r="I737" s="144" t="s">
        <v>657</v>
      </c>
      <c r="J737" s="144"/>
      <c r="K737" s="144"/>
      <c r="L737" s="144" t="s">
        <v>141</v>
      </c>
      <c r="M737" s="144"/>
      <c r="N737" s="144"/>
      <c r="O737" s="144"/>
      <c r="P737" s="144"/>
      <c r="R737" s="146" t="s">
        <v>696</v>
      </c>
      <c r="S737" s="146"/>
      <c r="T737" s="146"/>
      <c r="U737" s="145">
        <v>90.65</v>
      </c>
    </row>
    <row r="738" spans="1:21">
      <c r="R738" s="146"/>
      <c r="S738" s="146"/>
      <c r="T738" s="146"/>
    </row>
    <row r="739" spans="1:21" ht="6" customHeight="1"/>
    <row r="740" spans="1:21">
      <c r="D740" s="147" t="s">
        <v>2</v>
      </c>
      <c r="F740" s="147" t="s">
        <v>2</v>
      </c>
      <c r="H740" s="147" t="s">
        <v>2</v>
      </c>
      <c r="O740" s="148" t="s">
        <v>687</v>
      </c>
      <c r="P740" s="148"/>
      <c r="Q740" s="148"/>
      <c r="R740" s="148"/>
      <c r="S740" s="148"/>
      <c r="U740" s="149">
        <v>350.41</v>
      </c>
    </row>
    <row r="741" spans="1:21">
      <c r="A741" s="142" t="s">
        <v>697</v>
      </c>
      <c r="B741" s="142"/>
      <c r="C741" s="142"/>
      <c r="D741" s="142"/>
      <c r="E741" s="142"/>
      <c r="F741" s="142"/>
      <c r="G741" s="142"/>
      <c r="H741" s="142"/>
      <c r="I741" s="142"/>
      <c r="J741" s="142"/>
      <c r="K741" s="142"/>
      <c r="L741" s="142"/>
    </row>
    <row r="742" spans="1:21" ht="6" customHeight="1"/>
    <row r="743" spans="1:21">
      <c r="B743" s="143" t="s">
        <v>218</v>
      </c>
      <c r="C743" s="143"/>
      <c r="D743" s="143"/>
      <c r="E743" s="143"/>
      <c r="F743" s="143"/>
      <c r="G743" s="143"/>
      <c r="H743" s="143"/>
      <c r="I743" s="144" t="s">
        <v>651</v>
      </c>
      <c r="J743" s="144"/>
      <c r="K743" s="144"/>
      <c r="L743" s="144" t="s">
        <v>289</v>
      </c>
      <c r="M743" s="144"/>
      <c r="N743" s="144"/>
      <c r="O743" s="144"/>
      <c r="P743" s="144"/>
      <c r="R743" s="146" t="s">
        <v>698</v>
      </c>
      <c r="S743" s="146"/>
      <c r="T743" s="146"/>
      <c r="U743" s="145">
        <v>-22.44</v>
      </c>
    </row>
    <row r="744" spans="1:21">
      <c r="R744" s="146"/>
      <c r="S744" s="146"/>
      <c r="T744" s="146"/>
    </row>
    <row r="745" spans="1:21">
      <c r="B745" s="143" t="s">
        <v>231</v>
      </c>
      <c r="C745" s="143"/>
      <c r="D745" s="143"/>
      <c r="E745" s="143"/>
      <c r="F745" s="143"/>
      <c r="G745" s="143"/>
      <c r="H745" s="143"/>
      <c r="I745" s="144" t="s">
        <v>140</v>
      </c>
      <c r="J745" s="144"/>
      <c r="K745" s="144"/>
      <c r="L745" s="144" t="s">
        <v>141</v>
      </c>
      <c r="M745" s="144"/>
      <c r="N745" s="144"/>
      <c r="O745" s="144"/>
      <c r="P745" s="144"/>
      <c r="R745" s="146" t="s">
        <v>699</v>
      </c>
      <c r="S745" s="146"/>
      <c r="T745" s="146"/>
      <c r="U745" s="145">
        <v>159.99</v>
      </c>
    </row>
    <row r="746" spans="1:21">
      <c r="R746" s="146"/>
      <c r="S746" s="146"/>
      <c r="T746" s="146"/>
    </row>
    <row r="747" spans="1:21">
      <c r="B747" s="143" t="s">
        <v>201</v>
      </c>
      <c r="C747" s="143"/>
      <c r="D747" s="143"/>
      <c r="E747" s="143"/>
      <c r="F747" s="143"/>
      <c r="G747" s="143"/>
      <c r="H747" s="143"/>
      <c r="I747" s="144" t="s">
        <v>700</v>
      </c>
      <c r="J747" s="144"/>
      <c r="K747" s="144"/>
      <c r="L747" s="144" t="s">
        <v>149</v>
      </c>
      <c r="M747" s="144"/>
      <c r="N747" s="144"/>
      <c r="O747" s="144"/>
      <c r="P747" s="144"/>
      <c r="R747" s="144" t="s">
        <v>701</v>
      </c>
      <c r="S747" s="144"/>
      <c r="T747" s="144"/>
      <c r="U747" s="145">
        <v>58.4</v>
      </c>
    </row>
    <row r="748" spans="1:21">
      <c r="B748" s="143" t="s">
        <v>201</v>
      </c>
      <c r="C748" s="143"/>
      <c r="D748" s="143"/>
      <c r="E748" s="143"/>
      <c r="F748" s="143"/>
      <c r="G748" s="143"/>
      <c r="H748" s="143"/>
      <c r="I748" s="144" t="s">
        <v>702</v>
      </c>
      <c r="J748" s="144"/>
      <c r="K748" s="144"/>
      <c r="L748" s="144" t="s">
        <v>149</v>
      </c>
      <c r="M748" s="144"/>
      <c r="N748" s="144"/>
      <c r="O748" s="144"/>
      <c r="P748" s="144"/>
      <c r="R748" s="146" t="s">
        <v>703</v>
      </c>
      <c r="S748" s="146"/>
      <c r="T748" s="146"/>
      <c r="U748" s="145">
        <v>25.99</v>
      </c>
    </row>
    <row r="749" spans="1:21">
      <c r="R749" s="146"/>
      <c r="S749" s="146"/>
      <c r="T749" s="146"/>
    </row>
    <row r="750" spans="1:21">
      <c r="B750" s="143" t="s">
        <v>168</v>
      </c>
      <c r="C750" s="143"/>
      <c r="D750" s="143"/>
      <c r="E750" s="143"/>
      <c r="F750" s="143"/>
      <c r="G750" s="143"/>
      <c r="H750" s="143"/>
      <c r="I750" s="144" t="s">
        <v>651</v>
      </c>
      <c r="J750" s="144"/>
      <c r="K750" s="144"/>
      <c r="L750" s="144" t="s">
        <v>289</v>
      </c>
      <c r="M750" s="144"/>
      <c r="N750" s="144"/>
      <c r="O750" s="144"/>
      <c r="P750" s="144"/>
      <c r="R750" s="146" t="s">
        <v>704</v>
      </c>
      <c r="S750" s="146"/>
      <c r="T750" s="146"/>
      <c r="U750" s="145">
        <v>14.99</v>
      </c>
    </row>
    <row r="751" spans="1:21">
      <c r="R751" s="146"/>
      <c r="S751" s="146"/>
      <c r="T751" s="146"/>
    </row>
    <row r="752" spans="1:21">
      <c r="B752" s="143" t="s">
        <v>209</v>
      </c>
      <c r="C752" s="143"/>
      <c r="D752" s="143"/>
      <c r="E752" s="143"/>
      <c r="F752" s="143"/>
      <c r="G752" s="143"/>
      <c r="H752" s="143"/>
      <c r="I752" s="144" t="s">
        <v>705</v>
      </c>
      <c r="J752" s="144"/>
      <c r="K752" s="144"/>
      <c r="L752" s="144" t="s">
        <v>149</v>
      </c>
      <c r="M752" s="144"/>
      <c r="N752" s="144"/>
      <c r="O752" s="144"/>
      <c r="P752" s="144"/>
      <c r="R752" s="144" t="s">
        <v>706</v>
      </c>
      <c r="S752" s="144"/>
      <c r="T752" s="144"/>
      <c r="U752" s="145">
        <v>24.95</v>
      </c>
    </row>
    <row r="753" spans="1:22">
      <c r="B753" s="143" t="s">
        <v>209</v>
      </c>
      <c r="C753" s="143"/>
      <c r="D753" s="143"/>
      <c r="E753" s="143"/>
      <c r="F753" s="143"/>
      <c r="G753" s="143"/>
      <c r="H753" s="143"/>
      <c r="I753" s="144" t="s">
        <v>707</v>
      </c>
      <c r="J753" s="144"/>
      <c r="K753" s="144"/>
      <c r="L753" s="144" t="s">
        <v>141</v>
      </c>
      <c r="M753" s="144"/>
      <c r="N753" s="144"/>
      <c r="O753" s="144"/>
      <c r="P753" s="144"/>
      <c r="R753" s="144" t="s">
        <v>708</v>
      </c>
      <c r="S753" s="144"/>
      <c r="T753" s="144"/>
      <c r="U753" s="145">
        <v>58.48</v>
      </c>
    </row>
    <row r="754" spans="1:22">
      <c r="B754" s="143" t="s">
        <v>174</v>
      </c>
      <c r="C754" s="143"/>
      <c r="D754" s="143"/>
      <c r="E754" s="143"/>
      <c r="F754" s="143"/>
      <c r="G754" s="143"/>
      <c r="H754" s="143"/>
      <c r="I754" s="144" t="s">
        <v>709</v>
      </c>
      <c r="J754" s="144"/>
      <c r="K754" s="144"/>
      <c r="L754" s="144" t="s">
        <v>141</v>
      </c>
      <c r="M754" s="144"/>
      <c r="N754" s="144"/>
      <c r="O754" s="144"/>
      <c r="P754" s="144"/>
      <c r="R754" s="146" t="s">
        <v>710</v>
      </c>
      <c r="S754" s="146"/>
      <c r="T754" s="146"/>
      <c r="U754" s="145">
        <v>29.98</v>
      </c>
    </row>
    <row r="755" spans="1:22">
      <c r="R755" s="146"/>
      <c r="S755" s="146"/>
      <c r="T755" s="146"/>
    </row>
    <row r="756" spans="1:22">
      <c r="B756" s="143" t="s">
        <v>177</v>
      </c>
      <c r="C756" s="143"/>
      <c r="D756" s="143"/>
      <c r="E756" s="143"/>
      <c r="F756" s="143"/>
      <c r="G756" s="143"/>
      <c r="H756" s="143"/>
      <c r="I756" s="144" t="s">
        <v>711</v>
      </c>
      <c r="J756" s="144"/>
      <c r="K756" s="144"/>
      <c r="L756" s="144" t="s">
        <v>141</v>
      </c>
      <c r="M756" s="144"/>
      <c r="N756" s="144"/>
      <c r="O756" s="144"/>
      <c r="P756" s="144"/>
      <c r="R756" s="146" t="s">
        <v>712</v>
      </c>
      <c r="S756" s="146"/>
      <c r="T756" s="146"/>
      <c r="U756" s="145">
        <v>29.99</v>
      </c>
    </row>
    <row r="757" spans="1:22">
      <c r="R757" s="146"/>
      <c r="S757" s="146"/>
      <c r="T757" s="146"/>
    </row>
    <row r="758" spans="1:22">
      <c r="B758" s="143" t="s">
        <v>280</v>
      </c>
      <c r="C758" s="143"/>
      <c r="D758" s="143"/>
      <c r="E758" s="143"/>
      <c r="F758" s="143"/>
      <c r="G758" s="143"/>
      <c r="H758" s="143"/>
      <c r="I758" s="144" t="s">
        <v>240</v>
      </c>
      <c r="J758" s="144"/>
      <c r="K758" s="144"/>
      <c r="L758" s="144" t="s">
        <v>195</v>
      </c>
      <c r="M758" s="144"/>
      <c r="N758" s="144"/>
      <c r="O758" s="144"/>
      <c r="P758" s="144"/>
      <c r="R758" s="146" t="s">
        <v>713</v>
      </c>
      <c r="S758" s="146"/>
      <c r="T758" s="146"/>
      <c r="U758" s="145">
        <v>349</v>
      </c>
    </row>
    <row r="759" spans="1:22">
      <c r="R759" s="146"/>
      <c r="S759" s="146"/>
      <c r="T759" s="146"/>
    </row>
    <row r="760" spans="1:22" ht="6" customHeight="1"/>
    <row r="761" spans="1:22">
      <c r="D761" s="147" t="s">
        <v>2</v>
      </c>
      <c r="F761" s="147" t="s">
        <v>2</v>
      </c>
      <c r="H761" s="147" t="s">
        <v>2</v>
      </c>
      <c r="O761" s="148" t="s">
        <v>697</v>
      </c>
      <c r="P761" s="148"/>
      <c r="Q761" s="148"/>
      <c r="R761" s="148"/>
      <c r="S761" s="148"/>
      <c r="U761" s="149">
        <v>729.33</v>
      </c>
    </row>
    <row r="762" spans="1:22" ht="180" customHeight="1"/>
    <row r="763" spans="1:22" ht="11.25" customHeight="1"/>
    <row r="764" spans="1:22" ht="13.5" customHeight="1">
      <c r="A764" s="146" t="s">
        <v>212</v>
      </c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P764" s="150" t="s">
        <v>714</v>
      </c>
      <c r="Q764" s="150"/>
      <c r="R764" s="150"/>
      <c r="S764" s="150"/>
      <c r="T764" s="150"/>
      <c r="U764" s="150"/>
      <c r="V764" s="150"/>
    </row>
    <row r="765" spans="1:22" ht="20.25" customHeight="1">
      <c r="A765" s="151" t="s">
        <v>214</v>
      </c>
      <c r="B765" s="151"/>
      <c r="C765" s="151"/>
      <c r="D765" s="151"/>
      <c r="E765" s="151"/>
      <c r="F765" s="151"/>
      <c r="G765" s="151"/>
      <c r="H765" s="151"/>
      <c r="I765" s="151"/>
      <c r="J765" s="151"/>
      <c r="K765" s="151"/>
      <c r="L765" s="151"/>
      <c r="M765" s="151"/>
      <c r="N765" s="151"/>
      <c r="O765" s="151"/>
      <c r="P765" s="151"/>
      <c r="Q765" s="151"/>
      <c r="R765" s="151"/>
      <c r="S765" s="151"/>
      <c r="T765" s="151"/>
      <c r="U765" s="151"/>
    </row>
    <row r="766" spans="1:22" ht="7.5" customHeight="1"/>
    <row r="767" spans="1:22">
      <c r="A767" s="142" t="s">
        <v>715</v>
      </c>
      <c r="B767" s="142"/>
      <c r="C767" s="142"/>
      <c r="D767" s="142"/>
      <c r="E767" s="142"/>
      <c r="F767" s="142"/>
      <c r="G767" s="142"/>
      <c r="H767" s="142"/>
      <c r="I767" s="142"/>
      <c r="J767" s="142"/>
      <c r="K767" s="142"/>
      <c r="L767" s="142"/>
    </row>
    <row r="768" spans="1:22" ht="6" customHeight="1"/>
    <row r="769" spans="2:21">
      <c r="B769" s="143" t="s">
        <v>165</v>
      </c>
      <c r="C769" s="143"/>
      <c r="D769" s="143"/>
      <c r="E769" s="143"/>
      <c r="F769" s="143"/>
      <c r="G769" s="143"/>
      <c r="H769" s="143"/>
      <c r="I769" s="144" t="s">
        <v>716</v>
      </c>
      <c r="J769" s="144"/>
      <c r="K769" s="144"/>
      <c r="L769" s="144" t="s">
        <v>141</v>
      </c>
      <c r="M769" s="144"/>
      <c r="N769" s="144"/>
      <c r="O769" s="144"/>
      <c r="P769" s="144"/>
      <c r="R769" s="144" t="s">
        <v>262</v>
      </c>
      <c r="S769" s="144"/>
      <c r="T769" s="144"/>
      <c r="U769" s="145">
        <v>133.69</v>
      </c>
    </row>
    <row r="770" spans="2:21">
      <c r="B770" s="143" t="s">
        <v>165</v>
      </c>
      <c r="C770" s="143"/>
      <c r="D770" s="143"/>
      <c r="E770" s="143"/>
      <c r="F770" s="143"/>
      <c r="G770" s="143"/>
      <c r="H770" s="143"/>
      <c r="I770" s="144" t="s">
        <v>717</v>
      </c>
      <c r="J770" s="144"/>
      <c r="K770" s="144"/>
      <c r="L770" s="144" t="s">
        <v>289</v>
      </c>
      <c r="M770" s="144"/>
      <c r="N770" s="144"/>
      <c r="O770" s="144"/>
      <c r="P770" s="144"/>
      <c r="R770" s="146" t="s">
        <v>718</v>
      </c>
      <c r="S770" s="146"/>
      <c r="T770" s="146"/>
      <c r="U770" s="145">
        <v>4.95</v>
      </c>
    </row>
    <row r="771" spans="2:21">
      <c r="R771" s="146"/>
      <c r="S771" s="146"/>
      <c r="T771" s="146"/>
    </row>
    <row r="772" spans="2:21">
      <c r="B772" s="143" t="s">
        <v>143</v>
      </c>
      <c r="C772" s="143"/>
      <c r="D772" s="143"/>
      <c r="E772" s="143"/>
      <c r="F772" s="143"/>
      <c r="G772" s="143"/>
      <c r="H772" s="143"/>
      <c r="I772" s="144" t="s">
        <v>719</v>
      </c>
      <c r="J772" s="144"/>
      <c r="K772" s="144"/>
      <c r="L772" s="144" t="s">
        <v>141</v>
      </c>
      <c r="M772" s="144"/>
      <c r="N772" s="144"/>
      <c r="O772" s="144"/>
      <c r="P772" s="144"/>
      <c r="R772" s="146" t="s">
        <v>720</v>
      </c>
      <c r="S772" s="146"/>
      <c r="T772" s="146"/>
      <c r="U772" s="145">
        <v>88</v>
      </c>
    </row>
    <row r="773" spans="2:21">
      <c r="R773" s="146"/>
      <c r="S773" s="146"/>
      <c r="T773" s="146"/>
    </row>
    <row r="774" spans="2:21">
      <c r="B774" s="143" t="s">
        <v>143</v>
      </c>
      <c r="C774" s="143"/>
      <c r="D774" s="143"/>
      <c r="E774" s="143"/>
      <c r="F774" s="143"/>
      <c r="G774" s="143"/>
      <c r="H774" s="143"/>
      <c r="I774" s="144" t="s">
        <v>721</v>
      </c>
      <c r="J774" s="144"/>
      <c r="K774" s="144"/>
      <c r="L774" s="144" t="s">
        <v>149</v>
      </c>
      <c r="M774" s="144"/>
      <c r="N774" s="144"/>
      <c r="O774" s="144"/>
      <c r="P774" s="144"/>
      <c r="R774" s="146" t="s">
        <v>722</v>
      </c>
      <c r="S774" s="146"/>
      <c r="T774" s="146"/>
      <c r="U774" s="145">
        <v>110.42</v>
      </c>
    </row>
    <row r="775" spans="2:21">
      <c r="R775" s="146"/>
      <c r="S775" s="146"/>
      <c r="T775" s="146"/>
    </row>
    <row r="776" spans="2:21">
      <c r="B776" s="143" t="s">
        <v>143</v>
      </c>
      <c r="C776" s="143"/>
      <c r="D776" s="143"/>
      <c r="E776" s="143"/>
      <c r="F776" s="143"/>
      <c r="G776" s="143"/>
      <c r="H776" s="143"/>
      <c r="I776" s="144" t="s">
        <v>721</v>
      </c>
      <c r="J776" s="144"/>
      <c r="K776" s="144"/>
      <c r="L776" s="144" t="s">
        <v>149</v>
      </c>
      <c r="M776" s="144"/>
      <c r="N776" s="144"/>
      <c r="O776" s="144"/>
      <c r="P776" s="144"/>
      <c r="R776" s="146" t="s">
        <v>723</v>
      </c>
      <c r="S776" s="146"/>
      <c r="T776" s="146"/>
      <c r="U776" s="145">
        <v>102</v>
      </c>
    </row>
    <row r="777" spans="2:21">
      <c r="R777" s="146"/>
      <c r="S777" s="146"/>
      <c r="T777" s="146"/>
    </row>
    <row r="778" spans="2:21">
      <c r="B778" s="143" t="s">
        <v>143</v>
      </c>
      <c r="C778" s="143"/>
      <c r="D778" s="143"/>
      <c r="E778" s="143"/>
      <c r="F778" s="143"/>
      <c r="G778" s="143"/>
      <c r="H778" s="143"/>
      <c r="I778" s="144" t="s">
        <v>721</v>
      </c>
      <c r="J778" s="144"/>
      <c r="K778" s="144"/>
      <c r="L778" s="144" t="s">
        <v>149</v>
      </c>
      <c r="M778" s="144"/>
      <c r="N778" s="144"/>
      <c r="O778" s="144"/>
      <c r="P778" s="144"/>
      <c r="R778" s="146" t="s">
        <v>724</v>
      </c>
      <c r="S778" s="146"/>
      <c r="T778" s="146"/>
      <c r="U778" s="145">
        <v>-110.42</v>
      </c>
    </row>
    <row r="779" spans="2:21">
      <c r="R779" s="146"/>
      <c r="S779" s="146"/>
      <c r="T779" s="146"/>
    </row>
    <row r="780" spans="2:21">
      <c r="B780" s="143" t="s">
        <v>143</v>
      </c>
      <c r="C780" s="143"/>
      <c r="D780" s="143"/>
      <c r="E780" s="143"/>
      <c r="F780" s="143"/>
      <c r="G780" s="143"/>
      <c r="H780" s="143"/>
      <c r="I780" s="144" t="s">
        <v>140</v>
      </c>
      <c r="J780" s="144"/>
      <c r="K780" s="144"/>
      <c r="L780" s="144" t="s">
        <v>141</v>
      </c>
      <c r="M780" s="144"/>
      <c r="N780" s="144"/>
      <c r="O780" s="144"/>
      <c r="P780" s="144"/>
      <c r="R780" s="144" t="s">
        <v>725</v>
      </c>
      <c r="S780" s="144"/>
      <c r="T780" s="144"/>
      <c r="U780" s="145">
        <v>603.64</v>
      </c>
    </row>
    <row r="781" spans="2:21">
      <c r="B781" s="143" t="s">
        <v>143</v>
      </c>
      <c r="C781" s="143"/>
      <c r="D781" s="143"/>
      <c r="E781" s="143"/>
      <c r="F781" s="143"/>
      <c r="G781" s="143"/>
      <c r="H781" s="143"/>
      <c r="I781" s="144" t="s">
        <v>726</v>
      </c>
      <c r="J781" s="144"/>
      <c r="K781" s="144"/>
      <c r="L781" s="144" t="s">
        <v>141</v>
      </c>
      <c r="M781" s="144"/>
      <c r="N781" s="144"/>
      <c r="O781" s="144"/>
      <c r="P781" s="144"/>
      <c r="R781" s="144" t="s">
        <v>227</v>
      </c>
      <c r="S781" s="144"/>
      <c r="T781" s="144"/>
      <c r="U781" s="145">
        <v>52</v>
      </c>
    </row>
    <row r="782" spans="2:21">
      <c r="B782" s="143" t="s">
        <v>248</v>
      </c>
      <c r="C782" s="143"/>
      <c r="D782" s="143"/>
      <c r="E782" s="143"/>
      <c r="F782" s="143"/>
      <c r="G782" s="143"/>
      <c r="H782" s="143"/>
      <c r="I782" s="144" t="s">
        <v>727</v>
      </c>
      <c r="J782" s="144"/>
      <c r="K782" s="144"/>
      <c r="L782" s="144" t="s">
        <v>141</v>
      </c>
      <c r="M782" s="144"/>
      <c r="N782" s="144"/>
      <c r="O782" s="144"/>
      <c r="P782" s="144"/>
      <c r="R782" s="144" t="s">
        <v>728</v>
      </c>
      <c r="S782" s="144"/>
      <c r="T782" s="144"/>
      <c r="U782" s="145">
        <v>24.43</v>
      </c>
    </row>
    <row r="783" spans="2:21">
      <c r="B783" s="143" t="s">
        <v>201</v>
      </c>
      <c r="C783" s="143"/>
      <c r="D783" s="143"/>
      <c r="E783" s="143"/>
      <c r="F783" s="143"/>
      <c r="G783" s="143"/>
      <c r="H783" s="143"/>
      <c r="I783" s="144" t="s">
        <v>729</v>
      </c>
      <c r="J783" s="144"/>
      <c r="K783" s="144"/>
      <c r="L783" s="144" t="s">
        <v>149</v>
      </c>
      <c r="M783" s="144"/>
      <c r="N783" s="144"/>
      <c r="O783" s="144"/>
      <c r="P783" s="144"/>
      <c r="R783" s="144" t="s">
        <v>730</v>
      </c>
      <c r="S783" s="144"/>
      <c r="T783" s="144"/>
      <c r="U783" s="145">
        <v>27.38</v>
      </c>
    </row>
    <row r="784" spans="2:21">
      <c r="B784" s="143" t="s">
        <v>255</v>
      </c>
      <c r="C784" s="143"/>
      <c r="D784" s="143"/>
      <c r="E784" s="143"/>
      <c r="F784" s="143"/>
      <c r="G784" s="143"/>
      <c r="H784" s="143"/>
      <c r="I784" s="144" t="s">
        <v>731</v>
      </c>
      <c r="J784" s="144"/>
      <c r="K784" s="144"/>
      <c r="L784" s="144" t="s">
        <v>149</v>
      </c>
      <c r="M784" s="144"/>
      <c r="N784" s="144"/>
      <c r="O784" s="144"/>
      <c r="P784" s="144"/>
      <c r="R784" s="146" t="s">
        <v>732</v>
      </c>
      <c r="S784" s="146"/>
      <c r="T784" s="146"/>
      <c r="U784" s="145">
        <v>25.28</v>
      </c>
    </row>
    <row r="785" spans="2:21">
      <c r="R785" s="146"/>
      <c r="S785" s="146"/>
      <c r="T785" s="146"/>
    </row>
    <row r="786" spans="2:21">
      <c r="B786" s="143" t="s">
        <v>255</v>
      </c>
      <c r="C786" s="143"/>
      <c r="D786" s="143"/>
      <c r="E786" s="143"/>
      <c r="F786" s="143"/>
      <c r="G786" s="143"/>
      <c r="H786" s="143"/>
      <c r="I786" s="144" t="s">
        <v>140</v>
      </c>
      <c r="J786" s="144"/>
      <c r="K786" s="144"/>
      <c r="L786" s="144" t="s">
        <v>141</v>
      </c>
      <c r="M786" s="144"/>
      <c r="N786" s="144"/>
      <c r="O786" s="144"/>
      <c r="P786" s="144"/>
      <c r="R786" s="146" t="s">
        <v>733</v>
      </c>
      <c r="S786" s="146"/>
      <c r="T786" s="146"/>
      <c r="U786" s="145">
        <v>73.760000000000005</v>
      </c>
    </row>
    <row r="787" spans="2:21">
      <c r="R787" s="146"/>
      <c r="S787" s="146"/>
      <c r="T787" s="146"/>
    </row>
    <row r="788" spans="2:21">
      <c r="B788" s="143" t="s">
        <v>258</v>
      </c>
      <c r="C788" s="143"/>
      <c r="D788" s="143"/>
      <c r="E788" s="143"/>
      <c r="F788" s="143"/>
      <c r="G788" s="143"/>
      <c r="H788" s="143"/>
      <c r="I788" s="144" t="s">
        <v>651</v>
      </c>
      <c r="J788" s="144"/>
      <c r="K788" s="144"/>
      <c r="L788" s="144" t="s">
        <v>289</v>
      </c>
      <c r="M788" s="144"/>
      <c r="N788" s="144"/>
      <c r="O788" s="144"/>
      <c r="P788" s="144"/>
      <c r="R788" s="146" t="s">
        <v>734</v>
      </c>
      <c r="S788" s="146"/>
      <c r="T788" s="146"/>
      <c r="U788" s="145">
        <v>-0.99</v>
      </c>
    </row>
    <row r="789" spans="2:21">
      <c r="R789" s="146"/>
      <c r="S789" s="146"/>
      <c r="T789" s="146"/>
    </row>
    <row r="790" spans="2:21">
      <c r="B790" s="143" t="s">
        <v>258</v>
      </c>
      <c r="C790" s="143"/>
      <c r="D790" s="143"/>
      <c r="E790" s="143"/>
      <c r="F790" s="143"/>
      <c r="G790" s="143"/>
      <c r="H790" s="143"/>
      <c r="I790" s="144" t="s">
        <v>651</v>
      </c>
      <c r="J790" s="144"/>
      <c r="K790" s="144"/>
      <c r="L790" s="144" t="s">
        <v>289</v>
      </c>
      <c r="M790" s="144"/>
      <c r="N790" s="144"/>
      <c r="O790" s="144"/>
      <c r="P790" s="144"/>
      <c r="R790" s="146" t="s">
        <v>735</v>
      </c>
      <c r="S790" s="146"/>
      <c r="T790" s="146"/>
      <c r="U790" s="145">
        <v>-7.45</v>
      </c>
    </row>
    <row r="791" spans="2:21">
      <c r="R791" s="146"/>
      <c r="S791" s="146"/>
      <c r="T791" s="146"/>
    </row>
    <row r="792" spans="2:21">
      <c r="B792" s="143" t="s">
        <v>258</v>
      </c>
      <c r="C792" s="143"/>
      <c r="D792" s="143"/>
      <c r="E792" s="143"/>
      <c r="F792" s="143"/>
      <c r="G792" s="143"/>
      <c r="H792" s="143"/>
      <c r="I792" s="144" t="s">
        <v>651</v>
      </c>
      <c r="J792" s="144"/>
      <c r="K792" s="144"/>
      <c r="L792" s="144" t="s">
        <v>289</v>
      </c>
      <c r="M792" s="144"/>
      <c r="N792" s="144"/>
      <c r="O792" s="144"/>
      <c r="P792" s="144"/>
      <c r="R792" s="146" t="s">
        <v>736</v>
      </c>
      <c r="S792" s="146"/>
      <c r="T792" s="146"/>
      <c r="U792" s="145">
        <v>-0.99</v>
      </c>
    </row>
    <row r="793" spans="2:21">
      <c r="R793" s="146"/>
      <c r="S793" s="146"/>
      <c r="T793" s="146"/>
    </row>
    <row r="794" spans="2:21">
      <c r="B794" s="143" t="s">
        <v>258</v>
      </c>
      <c r="C794" s="143"/>
      <c r="D794" s="143"/>
      <c r="E794" s="143"/>
      <c r="F794" s="143"/>
      <c r="G794" s="143"/>
      <c r="H794" s="143"/>
      <c r="I794" s="144" t="s">
        <v>651</v>
      </c>
      <c r="J794" s="144"/>
      <c r="K794" s="144"/>
      <c r="L794" s="144" t="s">
        <v>289</v>
      </c>
      <c r="M794" s="144"/>
      <c r="N794" s="144"/>
      <c r="O794" s="144"/>
      <c r="P794" s="144"/>
      <c r="R794" s="146" t="s">
        <v>737</v>
      </c>
      <c r="S794" s="146"/>
      <c r="T794" s="146"/>
      <c r="U794" s="145">
        <v>-10.23</v>
      </c>
    </row>
    <row r="795" spans="2:21">
      <c r="R795" s="146"/>
      <c r="S795" s="146"/>
      <c r="T795" s="146"/>
    </row>
    <row r="796" spans="2:21">
      <c r="B796" s="143" t="s">
        <v>258</v>
      </c>
      <c r="C796" s="143"/>
      <c r="D796" s="143"/>
      <c r="E796" s="143"/>
      <c r="F796" s="143"/>
      <c r="G796" s="143"/>
      <c r="H796" s="143"/>
      <c r="I796" s="144" t="s">
        <v>651</v>
      </c>
      <c r="J796" s="144"/>
      <c r="K796" s="144"/>
      <c r="L796" s="144" t="s">
        <v>289</v>
      </c>
      <c r="M796" s="144"/>
      <c r="N796" s="144"/>
      <c r="O796" s="144"/>
      <c r="P796" s="144"/>
      <c r="R796" s="146" t="s">
        <v>735</v>
      </c>
      <c r="S796" s="146"/>
      <c r="T796" s="146"/>
      <c r="U796" s="145">
        <v>-10.23</v>
      </c>
    </row>
    <row r="797" spans="2:21">
      <c r="R797" s="146"/>
      <c r="S797" s="146"/>
      <c r="T797" s="146"/>
    </row>
    <row r="798" spans="2:21">
      <c r="B798" s="143" t="s">
        <v>258</v>
      </c>
      <c r="C798" s="143"/>
      <c r="D798" s="143"/>
      <c r="E798" s="143"/>
      <c r="F798" s="143"/>
      <c r="G798" s="143"/>
      <c r="H798" s="143"/>
      <c r="I798" s="144" t="s">
        <v>738</v>
      </c>
      <c r="J798" s="144"/>
      <c r="K798" s="144"/>
      <c r="L798" s="144" t="s">
        <v>195</v>
      </c>
      <c r="M798" s="144"/>
      <c r="N798" s="144"/>
      <c r="O798" s="144"/>
      <c r="P798" s="144"/>
      <c r="R798" s="146" t="s">
        <v>739</v>
      </c>
      <c r="S798" s="146"/>
      <c r="T798" s="146"/>
      <c r="U798" s="145">
        <v>110</v>
      </c>
    </row>
    <row r="799" spans="2:21">
      <c r="R799" s="146"/>
      <c r="S799" s="146"/>
      <c r="T799" s="146"/>
    </row>
    <row r="800" spans="2:21">
      <c r="B800" s="143" t="s">
        <v>258</v>
      </c>
      <c r="C800" s="143"/>
      <c r="D800" s="143"/>
      <c r="E800" s="143"/>
      <c r="F800" s="143"/>
      <c r="G800" s="143"/>
      <c r="H800" s="143"/>
      <c r="I800" s="144" t="s">
        <v>740</v>
      </c>
      <c r="J800" s="144"/>
      <c r="K800" s="144"/>
      <c r="L800" s="144" t="s">
        <v>141</v>
      </c>
      <c r="M800" s="144"/>
      <c r="N800" s="144"/>
      <c r="O800" s="144"/>
      <c r="P800" s="144"/>
      <c r="R800" s="144" t="s">
        <v>741</v>
      </c>
      <c r="S800" s="144"/>
      <c r="T800" s="144"/>
      <c r="U800" s="145">
        <v>17.989999999999998</v>
      </c>
    </row>
    <row r="801" spans="2:21">
      <c r="B801" s="143" t="s">
        <v>258</v>
      </c>
      <c r="C801" s="143"/>
      <c r="D801" s="143"/>
      <c r="E801" s="143"/>
      <c r="F801" s="143"/>
      <c r="G801" s="143"/>
      <c r="H801" s="143"/>
      <c r="I801" s="144" t="s">
        <v>742</v>
      </c>
      <c r="J801" s="144"/>
      <c r="K801" s="144"/>
      <c r="L801" s="144" t="s">
        <v>195</v>
      </c>
      <c r="M801" s="144"/>
      <c r="N801" s="144"/>
      <c r="O801" s="144"/>
      <c r="P801" s="144"/>
      <c r="R801" s="146" t="s">
        <v>743</v>
      </c>
      <c r="S801" s="146"/>
      <c r="T801" s="146"/>
      <c r="U801" s="145">
        <v>106.66</v>
      </c>
    </row>
    <row r="802" spans="2:21">
      <c r="R802" s="146"/>
      <c r="S802" s="146"/>
      <c r="T802" s="146"/>
    </row>
    <row r="803" spans="2:21">
      <c r="B803" s="143" t="s">
        <v>259</v>
      </c>
      <c r="C803" s="143"/>
      <c r="D803" s="143"/>
      <c r="E803" s="143"/>
      <c r="F803" s="143"/>
      <c r="G803" s="143"/>
      <c r="H803" s="143"/>
      <c r="I803" s="144" t="s">
        <v>744</v>
      </c>
      <c r="J803" s="144"/>
      <c r="K803" s="144"/>
      <c r="L803" s="144" t="s">
        <v>141</v>
      </c>
      <c r="M803" s="144"/>
      <c r="N803" s="144"/>
      <c r="O803" s="144"/>
      <c r="P803" s="144"/>
      <c r="R803" s="144" t="s">
        <v>745</v>
      </c>
      <c r="S803" s="144"/>
      <c r="T803" s="144"/>
      <c r="U803" s="145">
        <v>64.14</v>
      </c>
    </row>
    <row r="804" spans="2:21">
      <c r="B804" s="143" t="s">
        <v>259</v>
      </c>
      <c r="C804" s="143"/>
      <c r="D804" s="143"/>
      <c r="E804" s="143"/>
      <c r="F804" s="143"/>
      <c r="G804" s="143"/>
      <c r="H804" s="143"/>
      <c r="I804" s="144" t="s">
        <v>746</v>
      </c>
      <c r="J804" s="144"/>
      <c r="K804" s="144"/>
      <c r="L804" s="144" t="s">
        <v>141</v>
      </c>
      <c r="M804" s="144"/>
      <c r="N804" s="144"/>
      <c r="O804" s="144"/>
      <c r="P804" s="144"/>
      <c r="R804" s="144" t="s">
        <v>227</v>
      </c>
      <c r="S804" s="144"/>
      <c r="T804" s="144"/>
      <c r="U804" s="145">
        <v>45.99</v>
      </c>
    </row>
    <row r="805" spans="2:21">
      <c r="B805" s="143" t="s">
        <v>209</v>
      </c>
      <c r="C805" s="143"/>
      <c r="D805" s="143"/>
      <c r="E805" s="143"/>
      <c r="F805" s="143"/>
      <c r="G805" s="143"/>
      <c r="H805" s="143"/>
      <c r="I805" s="144" t="s">
        <v>747</v>
      </c>
      <c r="J805" s="144"/>
      <c r="K805" s="144"/>
      <c r="L805" s="144" t="s">
        <v>748</v>
      </c>
      <c r="M805" s="144"/>
      <c r="N805" s="144"/>
      <c r="O805" s="144"/>
      <c r="P805" s="144"/>
      <c r="R805" s="146" t="s">
        <v>749</v>
      </c>
      <c r="S805" s="146"/>
      <c r="T805" s="146"/>
      <c r="U805" s="145">
        <v>1037</v>
      </c>
    </row>
    <row r="806" spans="2:21">
      <c r="R806" s="146"/>
      <c r="S806" s="146"/>
      <c r="T806" s="146"/>
    </row>
    <row r="807" spans="2:21">
      <c r="B807" s="143" t="s">
        <v>174</v>
      </c>
      <c r="C807" s="143"/>
      <c r="D807" s="143"/>
      <c r="E807" s="143"/>
      <c r="F807" s="143"/>
      <c r="G807" s="143"/>
      <c r="H807" s="143"/>
      <c r="I807" s="144" t="s">
        <v>649</v>
      </c>
      <c r="J807" s="144"/>
      <c r="K807" s="144"/>
      <c r="L807" s="144" t="s">
        <v>251</v>
      </c>
      <c r="M807" s="144"/>
      <c r="N807" s="144"/>
      <c r="O807" s="144"/>
      <c r="P807" s="144"/>
      <c r="R807" s="144" t="s">
        <v>750</v>
      </c>
      <c r="S807" s="144"/>
      <c r="T807" s="144"/>
      <c r="U807" s="145">
        <v>37.31</v>
      </c>
    </row>
    <row r="808" spans="2:21">
      <c r="B808" s="143" t="s">
        <v>177</v>
      </c>
      <c r="C808" s="143"/>
      <c r="D808" s="143"/>
      <c r="E808" s="143"/>
      <c r="F808" s="143"/>
      <c r="G808" s="143"/>
      <c r="H808" s="143"/>
      <c r="I808" s="144" t="s">
        <v>263</v>
      </c>
      <c r="J808" s="144"/>
      <c r="K808" s="144"/>
      <c r="L808" s="144" t="s">
        <v>289</v>
      </c>
      <c r="M808" s="144"/>
      <c r="N808" s="144"/>
      <c r="O808" s="144"/>
      <c r="P808" s="144"/>
      <c r="R808" s="146" t="s">
        <v>751</v>
      </c>
      <c r="S808" s="146"/>
      <c r="T808" s="146"/>
      <c r="U808" s="145">
        <v>1.29</v>
      </c>
    </row>
    <row r="809" spans="2:21">
      <c r="R809" s="146"/>
      <c r="S809" s="146"/>
      <c r="T809" s="146"/>
    </row>
    <row r="810" spans="2:21">
      <c r="B810" s="143" t="s">
        <v>177</v>
      </c>
      <c r="C810" s="143"/>
      <c r="D810" s="143"/>
      <c r="E810" s="143"/>
      <c r="F810" s="143"/>
      <c r="G810" s="143"/>
      <c r="H810" s="143"/>
      <c r="I810" s="144" t="s">
        <v>752</v>
      </c>
      <c r="J810" s="144"/>
      <c r="K810" s="144"/>
      <c r="L810" s="144" t="s">
        <v>289</v>
      </c>
      <c r="M810" s="144"/>
      <c r="N810" s="144"/>
      <c r="O810" s="144"/>
      <c r="P810" s="144"/>
      <c r="R810" s="146" t="s">
        <v>753</v>
      </c>
      <c r="S810" s="146"/>
      <c r="T810" s="146"/>
      <c r="U810" s="145">
        <v>28.88</v>
      </c>
    </row>
    <row r="811" spans="2:21">
      <c r="R811" s="146"/>
      <c r="S811" s="146"/>
      <c r="T811" s="146"/>
    </row>
    <row r="812" spans="2:21">
      <c r="B812" s="143" t="s">
        <v>182</v>
      </c>
      <c r="C812" s="143"/>
      <c r="D812" s="143"/>
      <c r="E812" s="143"/>
      <c r="F812" s="143"/>
      <c r="G812" s="143"/>
      <c r="H812" s="143"/>
      <c r="I812" s="144" t="s">
        <v>754</v>
      </c>
      <c r="J812" s="144"/>
      <c r="K812" s="144"/>
      <c r="L812" s="144" t="s">
        <v>141</v>
      </c>
      <c r="M812" s="144"/>
      <c r="N812" s="144"/>
      <c r="O812" s="144"/>
      <c r="P812" s="144"/>
      <c r="R812" s="146" t="s">
        <v>755</v>
      </c>
      <c r="S812" s="146"/>
      <c r="T812" s="146"/>
      <c r="U812" s="145">
        <v>125.88</v>
      </c>
    </row>
    <row r="813" spans="2:21">
      <c r="R813" s="146"/>
      <c r="S813" s="146"/>
      <c r="T813" s="146"/>
    </row>
    <row r="814" spans="2:21">
      <c r="B814" s="143" t="s">
        <v>182</v>
      </c>
      <c r="C814" s="143"/>
      <c r="D814" s="143"/>
      <c r="E814" s="143"/>
      <c r="F814" s="143"/>
      <c r="G814" s="143"/>
      <c r="H814" s="143"/>
      <c r="I814" s="144" t="s">
        <v>263</v>
      </c>
      <c r="J814" s="144"/>
      <c r="K814" s="144"/>
      <c r="L814" s="144" t="s">
        <v>289</v>
      </c>
      <c r="M814" s="144"/>
      <c r="N814" s="144"/>
      <c r="O814" s="144"/>
      <c r="P814" s="144"/>
      <c r="R814" s="146" t="s">
        <v>756</v>
      </c>
      <c r="S814" s="146"/>
      <c r="T814" s="146"/>
      <c r="U814" s="145">
        <v>54.99</v>
      </c>
    </row>
    <row r="815" spans="2:21">
      <c r="R815" s="146"/>
      <c r="S815" s="146"/>
      <c r="T815" s="146"/>
    </row>
    <row r="816" spans="2:21">
      <c r="B816" s="143" t="s">
        <v>192</v>
      </c>
      <c r="C816" s="143"/>
      <c r="D816" s="143"/>
      <c r="E816" s="143"/>
      <c r="F816" s="143"/>
      <c r="G816" s="143"/>
      <c r="H816" s="143"/>
      <c r="I816" s="144" t="s">
        <v>757</v>
      </c>
      <c r="J816" s="144"/>
      <c r="K816" s="144"/>
      <c r="L816" s="144" t="s">
        <v>234</v>
      </c>
      <c r="M816" s="144"/>
      <c r="N816" s="144"/>
      <c r="O816" s="144"/>
      <c r="P816" s="144"/>
      <c r="R816" s="146" t="s">
        <v>758</v>
      </c>
      <c r="S816" s="146"/>
      <c r="T816" s="146"/>
      <c r="U816" s="145">
        <v>534.4</v>
      </c>
    </row>
    <row r="817" spans="1:22">
      <c r="R817" s="146"/>
      <c r="S817" s="146"/>
      <c r="T817" s="146"/>
    </row>
    <row r="818" spans="1:22">
      <c r="B818" s="143" t="s">
        <v>225</v>
      </c>
      <c r="C818" s="143"/>
      <c r="D818" s="143"/>
      <c r="E818" s="143"/>
      <c r="F818" s="143"/>
      <c r="G818" s="143"/>
      <c r="H818" s="143"/>
      <c r="I818" s="144" t="s">
        <v>717</v>
      </c>
      <c r="J818" s="144"/>
      <c r="K818" s="144"/>
      <c r="L818" s="144" t="s">
        <v>289</v>
      </c>
      <c r="M818" s="144"/>
      <c r="N818" s="144"/>
      <c r="O818" s="144"/>
      <c r="P818" s="144"/>
      <c r="R818" s="146" t="s">
        <v>759</v>
      </c>
      <c r="S818" s="146"/>
      <c r="T818" s="146"/>
      <c r="U818" s="145">
        <v>4.95</v>
      </c>
    </row>
    <row r="819" spans="1:22">
      <c r="R819" s="146"/>
      <c r="S819" s="146"/>
      <c r="T819" s="146"/>
    </row>
    <row r="820" spans="1:22">
      <c r="B820" s="143" t="s">
        <v>225</v>
      </c>
      <c r="C820" s="143"/>
      <c r="D820" s="143"/>
      <c r="E820" s="143"/>
      <c r="F820" s="143"/>
      <c r="G820" s="143"/>
      <c r="H820" s="143"/>
      <c r="I820" s="144" t="s">
        <v>760</v>
      </c>
      <c r="J820" s="144"/>
      <c r="K820" s="144"/>
      <c r="L820" s="144" t="s">
        <v>149</v>
      </c>
      <c r="M820" s="144"/>
      <c r="N820" s="144"/>
      <c r="O820" s="144"/>
      <c r="P820" s="144"/>
      <c r="R820" s="146" t="s">
        <v>761</v>
      </c>
      <c r="S820" s="146"/>
      <c r="T820" s="146"/>
      <c r="U820" s="145">
        <v>95.14</v>
      </c>
    </row>
    <row r="821" spans="1:22">
      <c r="R821" s="146"/>
      <c r="S821" s="146"/>
      <c r="T821" s="146"/>
    </row>
    <row r="822" spans="1:22">
      <c r="B822" s="143" t="s">
        <v>225</v>
      </c>
      <c r="C822" s="143"/>
      <c r="D822" s="143"/>
      <c r="E822" s="143"/>
      <c r="F822" s="143"/>
      <c r="G822" s="143"/>
      <c r="H822" s="143"/>
      <c r="I822" s="144" t="s">
        <v>762</v>
      </c>
      <c r="J822" s="144"/>
      <c r="K822" s="144"/>
      <c r="L822" s="144" t="s">
        <v>149</v>
      </c>
      <c r="M822" s="144"/>
      <c r="N822" s="144"/>
      <c r="O822" s="144"/>
      <c r="P822" s="144"/>
      <c r="R822" s="144" t="s">
        <v>763</v>
      </c>
      <c r="S822" s="144"/>
      <c r="T822" s="144"/>
      <c r="U822" s="145">
        <v>73.62</v>
      </c>
    </row>
    <row r="823" spans="1:22">
      <c r="B823" s="143" t="s">
        <v>225</v>
      </c>
      <c r="C823" s="143"/>
      <c r="D823" s="143"/>
      <c r="E823" s="143"/>
      <c r="F823" s="143"/>
      <c r="G823" s="143"/>
      <c r="H823" s="143"/>
      <c r="I823" s="144" t="s">
        <v>764</v>
      </c>
      <c r="J823" s="144"/>
      <c r="K823" s="144"/>
      <c r="L823" s="144" t="s">
        <v>141</v>
      </c>
      <c r="M823" s="144"/>
      <c r="N823" s="144"/>
      <c r="O823" s="144"/>
      <c r="P823" s="144"/>
      <c r="R823" s="146" t="s">
        <v>765</v>
      </c>
      <c r="S823" s="146"/>
      <c r="T823" s="146"/>
      <c r="U823" s="145">
        <v>171.99</v>
      </c>
    </row>
    <row r="824" spans="1:22">
      <c r="R824" s="146"/>
      <c r="S824" s="146"/>
      <c r="T824" s="146"/>
    </row>
    <row r="825" spans="1:22" ht="15.75" customHeight="1"/>
    <row r="826" spans="1:22" ht="11.25" customHeight="1"/>
    <row r="827" spans="1:22" ht="13.5" customHeight="1">
      <c r="A827" s="146" t="s">
        <v>212</v>
      </c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P827" s="150" t="s">
        <v>766</v>
      </c>
      <c r="Q827" s="150"/>
      <c r="R827" s="150"/>
      <c r="S827" s="150"/>
      <c r="T827" s="150"/>
      <c r="U827" s="150"/>
      <c r="V827" s="150"/>
    </row>
    <row r="828" spans="1:22" ht="20.25" customHeight="1">
      <c r="A828" s="151" t="s">
        <v>214</v>
      </c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1"/>
      <c r="U828" s="151"/>
    </row>
    <row r="829" spans="1:22" ht="7.5" customHeight="1"/>
    <row r="830" spans="1:22" ht="6" customHeight="1"/>
    <row r="831" spans="1:22">
      <c r="D831" s="147" t="s">
        <v>2</v>
      </c>
      <c r="F831" s="147" t="s">
        <v>2</v>
      </c>
      <c r="H831" s="147" t="s">
        <v>2</v>
      </c>
      <c r="O831" s="148" t="s">
        <v>715</v>
      </c>
      <c r="P831" s="148"/>
      <c r="Q831" s="148"/>
      <c r="R831" s="148"/>
      <c r="S831" s="148"/>
      <c r="U831" s="149">
        <v>3615.47</v>
      </c>
    </row>
    <row r="832" spans="1:22">
      <c r="A832" s="142" t="s">
        <v>767</v>
      </c>
      <c r="B832" s="142"/>
      <c r="C832" s="142"/>
      <c r="D832" s="142"/>
      <c r="E832" s="142"/>
      <c r="F832" s="142"/>
      <c r="G832" s="142"/>
      <c r="H832" s="142"/>
      <c r="I832" s="142"/>
      <c r="J832" s="142"/>
      <c r="K832" s="142"/>
      <c r="L832" s="142"/>
    </row>
    <row r="833" spans="1:21" ht="6" customHeight="1"/>
    <row r="834" spans="1:21">
      <c r="B834" s="143" t="s">
        <v>258</v>
      </c>
      <c r="C834" s="143"/>
      <c r="D834" s="143"/>
      <c r="E834" s="143"/>
      <c r="F834" s="143"/>
      <c r="G834" s="143"/>
      <c r="H834" s="143"/>
      <c r="I834" s="144" t="s">
        <v>768</v>
      </c>
      <c r="J834" s="144"/>
      <c r="K834" s="144"/>
      <c r="L834" s="144" t="s">
        <v>149</v>
      </c>
      <c r="M834" s="144"/>
      <c r="N834" s="144"/>
      <c r="O834" s="144"/>
      <c r="P834" s="144"/>
      <c r="R834" s="144" t="s">
        <v>769</v>
      </c>
      <c r="S834" s="144"/>
      <c r="T834" s="144"/>
      <c r="U834" s="145">
        <v>32.6</v>
      </c>
    </row>
    <row r="835" spans="1:21" ht="6" customHeight="1"/>
    <row r="836" spans="1:21">
      <c r="D836" s="147" t="s">
        <v>2</v>
      </c>
      <c r="F836" s="147" t="s">
        <v>2</v>
      </c>
      <c r="H836" s="147" t="s">
        <v>2</v>
      </c>
      <c r="O836" s="148" t="s">
        <v>767</v>
      </c>
      <c r="P836" s="148"/>
      <c r="Q836" s="148"/>
      <c r="R836" s="148"/>
      <c r="S836" s="148"/>
      <c r="U836" s="149">
        <v>32.6</v>
      </c>
    </row>
    <row r="837" spans="1:21">
      <c r="A837" s="142" t="s">
        <v>770</v>
      </c>
      <c r="B837" s="142"/>
      <c r="C837" s="142"/>
      <c r="D837" s="142"/>
      <c r="E837" s="142"/>
      <c r="F837" s="142"/>
      <c r="G837" s="142"/>
      <c r="H837" s="142"/>
      <c r="I837" s="142"/>
      <c r="J837" s="142"/>
      <c r="K837" s="142"/>
      <c r="L837" s="142"/>
    </row>
    <row r="838" spans="1:21" ht="6" customHeight="1"/>
    <row r="839" spans="1:21">
      <c r="B839" s="143" t="s">
        <v>171</v>
      </c>
      <c r="C839" s="143"/>
      <c r="D839" s="143"/>
      <c r="E839" s="143"/>
      <c r="F839" s="143"/>
      <c r="G839" s="143"/>
      <c r="H839" s="143"/>
      <c r="I839" s="144" t="s">
        <v>223</v>
      </c>
      <c r="J839" s="144"/>
      <c r="K839" s="144"/>
      <c r="L839" s="144" t="s">
        <v>203</v>
      </c>
      <c r="M839" s="144"/>
      <c r="N839" s="144"/>
      <c r="O839" s="144"/>
      <c r="P839" s="144"/>
      <c r="R839" s="146" t="s">
        <v>771</v>
      </c>
      <c r="S839" s="146"/>
      <c r="T839" s="146"/>
      <c r="U839" s="145">
        <v>86.53</v>
      </c>
    </row>
    <row r="840" spans="1:21">
      <c r="R840" s="146"/>
      <c r="S840" s="146"/>
      <c r="T840" s="146"/>
    </row>
    <row r="841" spans="1:21" ht="6" customHeight="1"/>
    <row r="842" spans="1:21">
      <c r="D842" s="147" t="s">
        <v>2</v>
      </c>
      <c r="F842" s="147" t="s">
        <v>2</v>
      </c>
      <c r="H842" s="147" t="s">
        <v>2</v>
      </c>
      <c r="O842" s="148" t="s">
        <v>770</v>
      </c>
      <c r="P842" s="148"/>
      <c r="Q842" s="148"/>
      <c r="R842" s="148"/>
      <c r="S842" s="148"/>
      <c r="U842" s="149">
        <v>86.53</v>
      </c>
    </row>
    <row r="843" spans="1:21">
      <c r="A843" s="142" t="s">
        <v>772</v>
      </c>
      <c r="B843" s="142"/>
      <c r="C843" s="142"/>
      <c r="D843" s="142"/>
      <c r="E843" s="142"/>
      <c r="F843" s="142"/>
      <c r="G843" s="142"/>
      <c r="H843" s="142"/>
      <c r="I843" s="142"/>
      <c r="J843" s="142"/>
      <c r="K843" s="142"/>
      <c r="L843" s="142"/>
    </row>
    <row r="844" spans="1:21" ht="6" customHeight="1"/>
    <row r="845" spans="1:21">
      <c r="B845" s="143" t="s">
        <v>139</v>
      </c>
      <c r="C845" s="143"/>
      <c r="D845" s="143"/>
      <c r="E845" s="143"/>
      <c r="F845" s="143"/>
      <c r="G845" s="143"/>
      <c r="H845" s="143"/>
      <c r="I845" s="144" t="s">
        <v>140</v>
      </c>
      <c r="J845" s="144"/>
      <c r="K845" s="144"/>
      <c r="L845" s="144" t="s">
        <v>141</v>
      </c>
      <c r="M845" s="144"/>
      <c r="N845" s="144"/>
      <c r="O845" s="144"/>
      <c r="P845" s="144"/>
      <c r="R845" s="144" t="s">
        <v>773</v>
      </c>
      <c r="S845" s="144"/>
      <c r="T845" s="144"/>
      <c r="U845" s="145">
        <v>-6</v>
      </c>
    </row>
    <row r="846" spans="1:21">
      <c r="B846" s="143" t="s">
        <v>249</v>
      </c>
      <c r="C846" s="143"/>
      <c r="D846" s="143"/>
      <c r="E846" s="143"/>
      <c r="F846" s="143"/>
      <c r="G846" s="143"/>
      <c r="H846" s="143"/>
      <c r="I846" s="144" t="s">
        <v>140</v>
      </c>
      <c r="J846" s="144"/>
      <c r="K846" s="144"/>
      <c r="L846" s="144" t="s">
        <v>141</v>
      </c>
      <c r="M846" s="144"/>
      <c r="N846" s="144"/>
      <c r="O846" s="144"/>
      <c r="P846" s="144"/>
      <c r="R846" s="146" t="s">
        <v>774</v>
      </c>
      <c r="S846" s="146"/>
      <c r="T846" s="146"/>
      <c r="U846" s="145">
        <v>362.87</v>
      </c>
    </row>
    <row r="847" spans="1:21">
      <c r="R847" s="146"/>
      <c r="S847" s="146"/>
      <c r="T847" s="146"/>
    </row>
    <row r="848" spans="1:21">
      <c r="B848" s="143" t="s">
        <v>201</v>
      </c>
      <c r="C848" s="143"/>
      <c r="D848" s="143"/>
      <c r="E848" s="143"/>
      <c r="F848" s="143"/>
      <c r="G848" s="143"/>
      <c r="H848" s="143"/>
      <c r="I848" s="144" t="s">
        <v>140</v>
      </c>
      <c r="J848" s="144"/>
      <c r="K848" s="144"/>
      <c r="L848" s="144" t="s">
        <v>141</v>
      </c>
      <c r="M848" s="144"/>
      <c r="N848" s="144"/>
      <c r="O848" s="144"/>
      <c r="P848" s="144"/>
      <c r="R848" s="144" t="s">
        <v>775</v>
      </c>
      <c r="S848" s="144"/>
      <c r="T848" s="144"/>
      <c r="U848" s="145">
        <v>31.91</v>
      </c>
    </row>
    <row r="849" spans="1:21">
      <c r="B849" s="143" t="s">
        <v>182</v>
      </c>
      <c r="C849" s="143"/>
      <c r="D849" s="143"/>
      <c r="E849" s="143"/>
      <c r="F849" s="143"/>
      <c r="G849" s="143"/>
      <c r="H849" s="143"/>
      <c r="I849" s="144" t="s">
        <v>140</v>
      </c>
      <c r="J849" s="144"/>
      <c r="K849" s="144"/>
      <c r="L849" s="144" t="s">
        <v>141</v>
      </c>
      <c r="M849" s="144"/>
      <c r="N849" s="144"/>
      <c r="O849" s="144"/>
      <c r="P849" s="144"/>
      <c r="R849" s="146" t="s">
        <v>776</v>
      </c>
      <c r="S849" s="146"/>
      <c r="T849" s="146"/>
      <c r="U849" s="145">
        <v>135.08000000000001</v>
      </c>
    </row>
    <row r="850" spans="1:21">
      <c r="R850" s="146"/>
      <c r="S850" s="146"/>
      <c r="T850" s="146"/>
    </row>
    <row r="851" spans="1:21">
      <c r="B851" s="143" t="s">
        <v>187</v>
      </c>
      <c r="C851" s="143"/>
      <c r="D851" s="143"/>
      <c r="E851" s="143"/>
      <c r="F851" s="143"/>
      <c r="G851" s="143"/>
      <c r="H851" s="143"/>
      <c r="I851" s="144" t="s">
        <v>140</v>
      </c>
      <c r="J851" s="144"/>
      <c r="K851" s="144"/>
      <c r="L851" s="144" t="s">
        <v>141</v>
      </c>
      <c r="M851" s="144"/>
      <c r="N851" s="144"/>
      <c r="O851" s="144"/>
      <c r="P851" s="144"/>
      <c r="R851" s="144" t="s">
        <v>777</v>
      </c>
      <c r="S851" s="144"/>
      <c r="T851" s="144"/>
      <c r="U851" s="145">
        <v>62.97</v>
      </c>
    </row>
    <row r="852" spans="1:21">
      <c r="B852" s="143" t="s">
        <v>192</v>
      </c>
      <c r="C852" s="143"/>
      <c r="D852" s="143"/>
      <c r="E852" s="143"/>
      <c r="F852" s="143"/>
      <c r="G852" s="143"/>
      <c r="H852" s="143"/>
      <c r="I852" s="144" t="s">
        <v>778</v>
      </c>
      <c r="J852" s="144"/>
      <c r="K852" s="144"/>
      <c r="L852" s="144" t="s">
        <v>141</v>
      </c>
      <c r="M852" s="144"/>
      <c r="N852" s="144"/>
      <c r="O852" s="144"/>
      <c r="P852" s="144"/>
      <c r="R852" s="144" t="s">
        <v>779</v>
      </c>
      <c r="S852" s="144"/>
      <c r="T852" s="144"/>
      <c r="U852" s="145">
        <v>101.96</v>
      </c>
    </row>
    <row r="853" spans="1:21">
      <c r="B853" s="143" t="s">
        <v>192</v>
      </c>
      <c r="C853" s="143"/>
      <c r="D853" s="143"/>
      <c r="E853" s="143"/>
      <c r="F853" s="143"/>
      <c r="G853" s="143"/>
      <c r="H853" s="143"/>
      <c r="I853" s="144" t="s">
        <v>780</v>
      </c>
      <c r="J853" s="144"/>
      <c r="K853" s="144"/>
      <c r="L853" s="144" t="s">
        <v>141</v>
      </c>
      <c r="M853" s="144"/>
      <c r="N853" s="144"/>
      <c r="O853" s="144"/>
      <c r="P853" s="144"/>
      <c r="R853" s="144" t="s">
        <v>781</v>
      </c>
      <c r="S853" s="144"/>
      <c r="T853" s="144"/>
      <c r="U853" s="145">
        <v>74.97</v>
      </c>
    </row>
    <row r="854" spans="1:21" ht="6" customHeight="1"/>
    <row r="855" spans="1:21">
      <c r="D855" s="147" t="s">
        <v>2</v>
      </c>
      <c r="F855" s="147" t="s">
        <v>2</v>
      </c>
      <c r="H855" s="147" t="s">
        <v>2</v>
      </c>
      <c r="O855" s="148" t="s">
        <v>772</v>
      </c>
      <c r="P855" s="148"/>
      <c r="Q855" s="148"/>
      <c r="R855" s="148"/>
      <c r="S855" s="148"/>
      <c r="U855" s="149">
        <v>763.76</v>
      </c>
    </row>
    <row r="856" spans="1:21">
      <c r="A856" s="142" t="s">
        <v>782</v>
      </c>
      <c r="B856" s="142"/>
      <c r="C856" s="142"/>
      <c r="D856" s="142"/>
      <c r="E856" s="142"/>
      <c r="F856" s="142"/>
      <c r="G856" s="142"/>
      <c r="H856" s="142"/>
      <c r="I856" s="142"/>
      <c r="J856" s="142"/>
      <c r="K856" s="142"/>
      <c r="L856" s="142"/>
    </row>
    <row r="857" spans="1:21" ht="6" customHeight="1"/>
    <row r="858" spans="1:21">
      <c r="B858" s="143" t="s">
        <v>302</v>
      </c>
      <c r="C858" s="143"/>
      <c r="D858" s="143"/>
      <c r="E858" s="143"/>
      <c r="F858" s="143"/>
      <c r="G858" s="143"/>
      <c r="H858" s="143"/>
      <c r="I858" s="144" t="s">
        <v>783</v>
      </c>
      <c r="J858" s="144"/>
      <c r="K858" s="144"/>
      <c r="L858" s="144" t="s">
        <v>141</v>
      </c>
      <c r="M858" s="144"/>
      <c r="N858" s="144"/>
      <c r="O858" s="144"/>
      <c r="P858" s="144"/>
      <c r="R858" s="144" t="s">
        <v>784</v>
      </c>
      <c r="S858" s="144"/>
      <c r="T858" s="144"/>
      <c r="U858" s="145">
        <v>282.27999999999997</v>
      </c>
    </row>
    <row r="859" spans="1:21">
      <c r="B859" s="143" t="s">
        <v>259</v>
      </c>
      <c r="C859" s="143"/>
      <c r="D859" s="143"/>
      <c r="E859" s="143"/>
      <c r="F859" s="143"/>
      <c r="G859" s="143"/>
      <c r="H859" s="143"/>
      <c r="I859" s="144" t="s">
        <v>178</v>
      </c>
      <c r="J859" s="144"/>
      <c r="K859" s="144"/>
      <c r="L859" s="144" t="s">
        <v>179</v>
      </c>
      <c r="M859" s="144"/>
      <c r="N859" s="144"/>
      <c r="O859" s="144"/>
      <c r="P859" s="144"/>
      <c r="R859" s="146" t="s">
        <v>785</v>
      </c>
      <c r="S859" s="146"/>
      <c r="T859" s="146"/>
      <c r="U859" s="145">
        <v>35</v>
      </c>
    </row>
    <row r="860" spans="1:21">
      <c r="R860" s="146"/>
      <c r="S860" s="146"/>
      <c r="T860" s="146"/>
    </row>
    <row r="861" spans="1:21">
      <c r="B861" s="143" t="s">
        <v>268</v>
      </c>
      <c r="C861" s="143"/>
      <c r="D861" s="143"/>
      <c r="E861" s="143"/>
      <c r="F861" s="143"/>
      <c r="G861" s="143"/>
      <c r="H861" s="143"/>
      <c r="I861" s="144" t="s">
        <v>178</v>
      </c>
      <c r="J861" s="144"/>
      <c r="K861" s="144"/>
      <c r="L861" s="144" t="s">
        <v>179</v>
      </c>
      <c r="M861" s="144"/>
      <c r="N861" s="144"/>
      <c r="O861" s="144"/>
      <c r="P861" s="144"/>
      <c r="R861" s="146" t="s">
        <v>786</v>
      </c>
      <c r="S861" s="146"/>
      <c r="T861" s="146"/>
      <c r="U861" s="145">
        <v>40</v>
      </c>
    </row>
    <row r="862" spans="1:21">
      <c r="R862" s="146"/>
      <c r="S862" s="146"/>
      <c r="T862" s="146"/>
    </row>
    <row r="863" spans="1:21">
      <c r="B863" s="143" t="s">
        <v>174</v>
      </c>
      <c r="C863" s="143"/>
      <c r="D863" s="143"/>
      <c r="E863" s="143"/>
      <c r="F863" s="143"/>
      <c r="G863" s="143"/>
      <c r="H863" s="143"/>
      <c r="I863" s="144" t="s">
        <v>787</v>
      </c>
      <c r="J863" s="144"/>
      <c r="K863" s="144"/>
      <c r="L863" s="144" t="s">
        <v>141</v>
      </c>
      <c r="M863" s="144"/>
      <c r="N863" s="144"/>
      <c r="O863" s="144"/>
      <c r="P863" s="144"/>
      <c r="R863" s="144" t="s">
        <v>788</v>
      </c>
      <c r="S863" s="144"/>
      <c r="T863" s="144"/>
      <c r="U863" s="145">
        <v>180.6</v>
      </c>
    </row>
    <row r="864" spans="1:21">
      <c r="B864" s="143" t="s">
        <v>187</v>
      </c>
      <c r="C864" s="143"/>
      <c r="D864" s="143"/>
      <c r="E864" s="143"/>
      <c r="F864" s="143"/>
      <c r="G864" s="143"/>
      <c r="H864" s="143"/>
      <c r="I864" s="144" t="s">
        <v>263</v>
      </c>
      <c r="J864" s="144"/>
      <c r="K864" s="144"/>
      <c r="L864" s="144" t="s">
        <v>264</v>
      </c>
      <c r="M864" s="144"/>
      <c r="N864" s="144"/>
      <c r="O864" s="144"/>
      <c r="P864" s="144"/>
      <c r="R864" s="146" t="s">
        <v>789</v>
      </c>
      <c r="S864" s="146"/>
      <c r="T864" s="146"/>
      <c r="U864" s="145">
        <v>1288.77</v>
      </c>
    </row>
    <row r="865" spans="1:22">
      <c r="R865" s="146"/>
      <c r="S865" s="146"/>
      <c r="T865" s="146"/>
    </row>
    <row r="866" spans="1:22" ht="6" customHeight="1"/>
    <row r="867" spans="1:22">
      <c r="D867" s="147" t="s">
        <v>2</v>
      </c>
      <c r="F867" s="147" t="s">
        <v>2</v>
      </c>
      <c r="H867" s="147" t="s">
        <v>2</v>
      </c>
      <c r="O867" s="148" t="s">
        <v>782</v>
      </c>
      <c r="P867" s="148"/>
      <c r="Q867" s="148"/>
      <c r="R867" s="148"/>
      <c r="S867" s="148"/>
      <c r="U867" s="149">
        <v>1826.65</v>
      </c>
    </row>
    <row r="868" spans="1:22" ht="288" customHeight="1"/>
    <row r="869" spans="1:22" ht="11.25" customHeight="1"/>
    <row r="870" spans="1:22" ht="13.5" customHeight="1">
      <c r="A870" s="146" t="s">
        <v>212</v>
      </c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P870" s="150" t="s">
        <v>790</v>
      </c>
      <c r="Q870" s="150"/>
      <c r="R870" s="150"/>
      <c r="S870" s="150"/>
      <c r="T870" s="150"/>
      <c r="U870" s="150"/>
      <c r="V870" s="150"/>
    </row>
    <row r="871" spans="1:22" ht="20.25" customHeight="1">
      <c r="A871" s="151" t="s">
        <v>214</v>
      </c>
      <c r="B871" s="151"/>
      <c r="C871" s="151"/>
      <c r="D871" s="151"/>
      <c r="E871" s="151"/>
      <c r="F871" s="151"/>
      <c r="G871" s="151"/>
      <c r="H871" s="151"/>
      <c r="I871" s="151"/>
      <c r="J871" s="151"/>
      <c r="K871" s="151"/>
      <c r="L871" s="151"/>
      <c r="M871" s="151"/>
      <c r="N871" s="151"/>
      <c r="O871" s="151"/>
      <c r="P871" s="151"/>
      <c r="Q871" s="151"/>
      <c r="R871" s="151"/>
      <c r="S871" s="151"/>
      <c r="T871" s="151"/>
      <c r="U871" s="151"/>
    </row>
    <row r="872" spans="1:22" ht="7.5" customHeight="1"/>
    <row r="873" spans="1:22">
      <c r="A873" s="142" t="s">
        <v>791</v>
      </c>
      <c r="B873" s="142"/>
      <c r="C873" s="142"/>
      <c r="D873" s="142"/>
      <c r="E873" s="142"/>
      <c r="F873" s="142"/>
      <c r="G873" s="142"/>
      <c r="H873" s="142"/>
      <c r="I873" s="142"/>
      <c r="J873" s="142"/>
      <c r="K873" s="142"/>
      <c r="L873" s="142"/>
    </row>
    <row r="874" spans="1:22" ht="6" customHeight="1"/>
    <row r="875" spans="1:22">
      <c r="B875" s="143" t="s">
        <v>302</v>
      </c>
      <c r="C875" s="143"/>
      <c r="D875" s="143"/>
      <c r="E875" s="143"/>
      <c r="F875" s="143"/>
      <c r="G875" s="143"/>
      <c r="H875" s="143"/>
      <c r="I875" s="144" t="s">
        <v>600</v>
      </c>
      <c r="J875" s="144"/>
      <c r="K875" s="144"/>
      <c r="L875" s="144" t="s">
        <v>289</v>
      </c>
      <c r="M875" s="144"/>
      <c r="N875" s="144"/>
      <c r="O875" s="144"/>
      <c r="P875" s="144"/>
      <c r="R875" s="144" t="s">
        <v>792</v>
      </c>
      <c r="S875" s="144"/>
      <c r="T875" s="144"/>
      <c r="U875" s="145">
        <v>239.84</v>
      </c>
    </row>
    <row r="876" spans="1:22">
      <c r="B876" s="143" t="s">
        <v>139</v>
      </c>
      <c r="C876" s="143"/>
      <c r="D876" s="143"/>
      <c r="E876" s="143"/>
      <c r="F876" s="143"/>
      <c r="G876" s="143"/>
      <c r="H876" s="143"/>
      <c r="I876" s="144" t="s">
        <v>590</v>
      </c>
      <c r="J876" s="144"/>
      <c r="K876" s="144"/>
      <c r="L876" s="144" t="s">
        <v>234</v>
      </c>
      <c r="M876" s="144"/>
      <c r="N876" s="144"/>
      <c r="O876" s="144"/>
      <c r="P876" s="144"/>
      <c r="R876" s="146" t="s">
        <v>793</v>
      </c>
      <c r="S876" s="146"/>
      <c r="T876" s="146"/>
      <c r="U876" s="145">
        <v>63.84</v>
      </c>
    </row>
    <row r="877" spans="1:22">
      <c r="R877" s="146"/>
      <c r="S877" s="146"/>
      <c r="T877" s="146"/>
    </row>
    <row r="878" spans="1:22">
      <c r="B878" s="143" t="s">
        <v>231</v>
      </c>
      <c r="C878" s="143"/>
      <c r="D878" s="143"/>
      <c r="E878" s="143"/>
      <c r="F878" s="143"/>
      <c r="G878" s="143"/>
      <c r="H878" s="143"/>
      <c r="I878" s="144" t="s">
        <v>794</v>
      </c>
      <c r="J878" s="144"/>
      <c r="K878" s="144"/>
      <c r="L878" s="144" t="s">
        <v>234</v>
      </c>
      <c r="M878" s="144"/>
      <c r="N878" s="144"/>
      <c r="O878" s="144"/>
      <c r="P878" s="144"/>
      <c r="R878" s="146" t="s">
        <v>795</v>
      </c>
      <c r="S878" s="146"/>
      <c r="T878" s="146"/>
      <c r="U878" s="145">
        <v>328.22</v>
      </c>
    </row>
    <row r="879" spans="1:22">
      <c r="R879" s="146"/>
      <c r="S879" s="146"/>
      <c r="T879" s="146"/>
    </row>
    <row r="880" spans="1:22">
      <c r="B880" s="143" t="s">
        <v>231</v>
      </c>
      <c r="C880" s="143"/>
      <c r="D880" s="143"/>
      <c r="E880" s="143"/>
      <c r="F880" s="143"/>
      <c r="G880" s="143"/>
      <c r="H880" s="143"/>
      <c r="I880" s="144" t="s">
        <v>424</v>
      </c>
      <c r="J880" s="144"/>
      <c r="K880" s="144"/>
      <c r="L880" s="144" t="s">
        <v>289</v>
      </c>
      <c r="M880" s="144"/>
      <c r="N880" s="144"/>
      <c r="O880" s="144"/>
      <c r="P880" s="144"/>
      <c r="R880" s="144" t="s">
        <v>796</v>
      </c>
      <c r="S880" s="144"/>
      <c r="T880" s="144"/>
      <c r="U880" s="145">
        <v>141.59</v>
      </c>
    </row>
    <row r="881" spans="2:21">
      <c r="B881" s="143" t="s">
        <v>201</v>
      </c>
      <c r="C881" s="143"/>
      <c r="D881" s="143"/>
      <c r="E881" s="143"/>
      <c r="F881" s="143"/>
      <c r="G881" s="143"/>
      <c r="H881" s="143"/>
      <c r="I881" s="144" t="s">
        <v>797</v>
      </c>
      <c r="J881" s="144"/>
      <c r="K881" s="144"/>
      <c r="L881" s="144" t="s">
        <v>573</v>
      </c>
      <c r="M881" s="144"/>
      <c r="N881" s="144"/>
      <c r="O881" s="144"/>
      <c r="P881" s="144"/>
      <c r="R881" s="144" t="s">
        <v>798</v>
      </c>
      <c r="S881" s="144"/>
      <c r="T881" s="144"/>
      <c r="U881" s="145">
        <v>29.49</v>
      </c>
    </row>
    <row r="882" spans="2:21">
      <c r="B882" s="143" t="s">
        <v>255</v>
      </c>
      <c r="C882" s="143"/>
      <c r="D882" s="143"/>
      <c r="E882" s="143"/>
      <c r="F882" s="143"/>
      <c r="G882" s="143"/>
      <c r="H882" s="143"/>
      <c r="I882" s="144" t="s">
        <v>424</v>
      </c>
      <c r="J882" s="144"/>
      <c r="K882" s="144"/>
      <c r="L882" s="144" t="s">
        <v>289</v>
      </c>
      <c r="M882" s="144"/>
      <c r="N882" s="144"/>
      <c r="O882" s="144"/>
      <c r="P882" s="144"/>
      <c r="R882" s="144" t="s">
        <v>799</v>
      </c>
      <c r="S882" s="144"/>
      <c r="T882" s="144"/>
      <c r="U882" s="145">
        <v>24.97</v>
      </c>
    </row>
    <row r="883" spans="2:21">
      <c r="B883" s="143" t="s">
        <v>255</v>
      </c>
      <c r="C883" s="143"/>
      <c r="D883" s="143"/>
      <c r="E883" s="143"/>
      <c r="F883" s="143"/>
      <c r="G883" s="143"/>
      <c r="H883" s="143"/>
      <c r="I883" s="144" t="s">
        <v>800</v>
      </c>
      <c r="J883" s="144"/>
      <c r="K883" s="144"/>
      <c r="L883" s="144" t="s">
        <v>234</v>
      </c>
      <c r="M883" s="144"/>
      <c r="N883" s="144"/>
      <c r="O883" s="144"/>
      <c r="P883" s="144"/>
      <c r="R883" s="146" t="s">
        <v>801</v>
      </c>
      <c r="S883" s="146"/>
      <c r="T883" s="146"/>
      <c r="U883" s="145">
        <v>264.10000000000002</v>
      </c>
    </row>
    <row r="884" spans="2:21">
      <c r="R884" s="146"/>
      <c r="S884" s="146"/>
      <c r="T884" s="146"/>
    </row>
    <row r="885" spans="2:21">
      <c r="B885" s="143" t="s">
        <v>258</v>
      </c>
      <c r="C885" s="143"/>
      <c r="D885" s="143"/>
      <c r="E885" s="143"/>
      <c r="F885" s="143"/>
      <c r="G885" s="143"/>
      <c r="H885" s="143"/>
      <c r="I885" s="144" t="s">
        <v>794</v>
      </c>
      <c r="J885" s="144"/>
      <c r="K885" s="144"/>
      <c r="L885" s="144" t="s">
        <v>234</v>
      </c>
      <c r="M885" s="144"/>
      <c r="N885" s="144"/>
      <c r="O885" s="144"/>
      <c r="P885" s="144"/>
      <c r="R885" s="146" t="s">
        <v>801</v>
      </c>
      <c r="S885" s="146"/>
      <c r="T885" s="146"/>
      <c r="U885" s="145">
        <v>548.13</v>
      </c>
    </row>
    <row r="886" spans="2:21">
      <c r="R886" s="146"/>
      <c r="S886" s="146"/>
      <c r="T886" s="146"/>
    </row>
    <row r="887" spans="2:21">
      <c r="B887" s="143" t="s">
        <v>258</v>
      </c>
      <c r="C887" s="143"/>
      <c r="D887" s="143"/>
      <c r="E887" s="143"/>
      <c r="F887" s="143"/>
      <c r="G887" s="143"/>
      <c r="H887" s="143"/>
      <c r="I887" s="144" t="s">
        <v>800</v>
      </c>
      <c r="J887" s="144"/>
      <c r="K887" s="144"/>
      <c r="L887" s="144" t="s">
        <v>234</v>
      </c>
      <c r="M887" s="144"/>
      <c r="N887" s="144"/>
      <c r="O887" s="144"/>
      <c r="P887" s="144"/>
      <c r="R887" s="146" t="s">
        <v>795</v>
      </c>
      <c r="S887" s="146"/>
      <c r="T887" s="146"/>
      <c r="U887" s="145">
        <v>1792.98</v>
      </c>
    </row>
    <row r="888" spans="2:21">
      <c r="R888" s="146"/>
      <c r="S888" s="146"/>
      <c r="T888" s="146"/>
    </row>
    <row r="889" spans="2:21">
      <c r="B889" s="143" t="s">
        <v>258</v>
      </c>
      <c r="C889" s="143"/>
      <c r="D889" s="143"/>
      <c r="E889" s="143"/>
      <c r="F889" s="143"/>
      <c r="G889" s="143"/>
      <c r="H889" s="143"/>
      <c r="I889" s="144" t="s">
        <v>802</v>
      </c>
      <c r="J889" s="144"/>
      <c r="K889" s="144"/>
      <c r="L889" s="144" t="s">
        <v>573</v>
      </c>
      <c r="M889" s="144"/>
      <c r="N889" s="144"/>
      <c r="O889" s="144"/>
      <c r="P889" s="144"/>
      <c r="R889" s="144" t="s">
        <v>803</v>
      </c>
      <c r="S889" s="144"/>
      <c r="T889" s="144"/>
      <c r="U889" s="145">
        <v>7.1</v>
      </c>
    </row>
    <row r="890" spans="2:21">
      <c r="B890" s="143" t="s">
        <v>258</v>
      </c>
      <c r="C890" s="143"/>
      <c r="D890" s="143"/>
      <c r="E890" s="143"/>
      <c r="F890" s="143"/>
      <c r="G890" s="143"/>
      <c r="H890" s="143"/>
      <c r="I890" s="144" t="s">
        <v>800</v>
      </c>
      <c r="J890" s="144"/>
      <c r="K890" s="144"/>
      <c r="L890" s="144" t="s">
        <v>234</v>
      </c>
      <c r="M890" s="144"/>
      <c r="N890" s="144"/>
      <c r="O890" s="144"/>
      <c r="P890" s="144"/>
      <c r="R890" s="144" t="s">
        <v>804</v>
      </c>
      <c r="S890" s="144"/>
      <c r="T890" s="144"/>
      <c r="U890" s="145">
        <v>-76.540000000000006</v>
      </c>
    </row>
    <row r="891" spans="2:21">
      <c r="B891" s="143" t="s">
        <v>209</v>
      </c>
      <c r="C891" s="143"/>
      <c r="D891" s="143"/>
      <c r="E891" s="143"/>
      <c r="F891" s="143"/>
      <c r="G891" s="143"/>
      <c r="H891" s="143"/>
      <c r="I891" s="144" t="s">
        <v>600</v>
      </c>
      <c r="J891" s="144"/>
      <c r="K891" s="144"/>
      <c r="L891" s="144" t="s">
        <v>141</v>
      </c>
      <c r="M891" s="144"/>
      <c r="N891" s="144"/>
      <c r="O891" s="144"/>
      <c r="P891" s="144"/>
      <c r="R891" s="144" t="s">
        <v>805</v>
      </c>
      <c r="S891" s="144"/>
      <c r="T891" s="144"/>
      <c r="U891" s="145">
        <v>11.48</v>
      </c>
    </row>
    <row r="892" spans="2:21">
      <c r="B892" s="143" t="s">
        <v>182</v>
      </c>
      <c r="C892" s="143"/>
      <c r="D892" s="143"/>
      <c r="E892" s="143"/>
      <c r="F892" s="143"/>
      <c r="G892" s="143"/>
      <c r="H892" s="143"/>
      <c r="I892" s="144" t="s">
        <v>806</v>
      </c>
      <c r="J892" s="144"/>
      <c r="K892" s="144"/>
      <c r="L892" s="144" t="s">
        <v>234</v>
      </c>
      <c r="M892" s="144"/>
      <c r="N892" s="144"/>
      <c r="O892" s="144"/>
      <c r="P892" s="144"/>
      <c r="R892" s="146" t="s">
        <v>807</v>
      </c>
      <c r="S892" s="146"/>
      <c r="T892" s="146"/>
      <c r="U892" s="145">
        <v>57.91</v>
      </c>
    </row>
    <row r="893" spans="2:21">
      <c r="R893" s="146"/>
      <c r="S893" s="146"/>
      <c r="T893" s="146"/>
    </row>
    <row r="894" spans="2:21">
      <c r="B894" s="143" t="s">
        <v>192</v>
      </c>
      <c r="C894" s="143"/>
      <c r="D894" s="143"/>
      <c r="E894" s="143"/>
      <c r="F894" s="143"/>
      <c r="G894" s="143"/>
      <c r="H894" s="143"/>
      <c r="I894" s="144" t="s">
        <v>808</v>
      </c>
      <c r="J894" s="144"/>
      <c r="K894" s="144"/>
      <c r="L894" s="144" t="s">
        <v>289</v>
      </c>
      <c r="M894" s="144"/>
      <c r="N894" s="144"/>
      <c r="O894" s="144"/>
      <c r="P894" s="144"/>
      <c r="R894" s="144" t="s">
        <v>809</v>
      </c>
      <c r="S894" s="144"/>
      <c r="T894" s="144"/>
      <c r="U894" s="145">
        <v>145.76</v>
      </c>
    </row>
    <row r="895" spans="2:21">
      <c r="B895" s="143" t="s">
        <v>192</v>
      </c>
      <c r="C895" s="143"/>
      <c r="D895" s="143"/>
      <c r="E895" s="143"/>
      <c r="F895" s="143"/>
      <c r="G895" s="143"/>
      <c r="H895" s="143"/>
      <c r="I895" s="144" t="s">
        <v>810</v>
      </c>
      <c r="J895" s="144"/>
      <c r="K895" s="144"/>
      <c r="L895" s="144" t="s">
        <v>199</v>
      </c>
      <c r="M895" s="144"/>
      <c r="N895" s="144"/>
      <c r="O895" s="144"/>
      <c r="P895" s="144"/>
      <c r="R895" s="146" t="s">
        <v>811</v>
      </c>
      <c r="S895" s="146"/>
      <c r="T895" s="146"/>
      <c r="U895" s="145">
        <v>12.8</v>
      </c>
    </row>
    <row r="896" spans="2:21">
      <c r="R896" s="146"/>
      <c r="S896" s="146"/>
      <c r="T896" s="146"/>
    </row>
    <row r="897" spans="1:22">
      <c r="B897" s="143" t="s">
        <v>192</v>
      </c>
      <c r="C897" s="143"/>
      <c r="D897" s="143"/>
      <c r="E897" s="143"/>
      <c r="F897" s="143"/>
      <c r="G897" s="143"/>
      <c r="H897" s="143"/>
      <c r="I897" s="144" t="s">
        <v>590</v>
      </c>
      <c r="J897" s="144"/>
      <c r="K897" s="144"/>
      <c r="L897" s="144" t="s">
        <v>573</v>
      </c>
      <c r="M897" s="144"/>
      <c r="N897" s="144"/>
      <c r="O897" s="144"/>
      <c r="P897" s="144"/>
      <c r="R897" s="144" t="s">
        <v>798</v>
      </c>
      <c r="S897" s="144"/>
      <c r="T897" s="144"/>
      <c r="U897" s="145">
        <v>17.96</v>
      </c>
    </row>
    <row r="898" spans="1:22">
      <c r="B898" s="143" t="s">
        <v>192</v>
      </c>
      <c r="C898" s="143"/>
      <c r="D898" s="143"/>
      <c r="E898" s="143"/>
      <c r="F898" s="143"/>
      <c r="G898" s="143"/>
      <c r="H898" s="143"/>
      <c r="I898" s="144" t="s">
        <v>600</v>
      </c>
      <c r="J898" s="144"/>
      <c r="K898" s="144"/>
      <c r="L898" s="144" t="s">
        <v>573</v>
      </c>
      <c r="M898" s="144"/>
      <c r="N898" s="144"/>
      <c r="O898" s="144"/>
      <c r="P898" s="144"/>
      <c r="R898" s="144" t="s">
        <v>812</v>
      </c>
      <c r="S898" s="144"/>
      <c r="T898" s="144"/>
      <c r="U898" s="145">
        <v>153.47999999999999</v>
      </c>
    </row>
    <row r="899" spans="1:22" ht="6" customHeight="1"/>
    <row r="900" spans="1:22">
      <c r="D900" s="147" t="s">
        <v>2</v>
      </c>
      <c r="F900" s="147" t="s">
        <v>2</v>
      </c>
      <c r="H900" s="147" t="s">
        <v>2</v>
      </c>
      <c r="O900" s="148" t="s">
        <v>791</v>
      </c>
      <c r="P900" s="148"/>
      <c r="Q900" s="148"/>
      <c r="R900" s="148"/>
      <c r="S900" s="148"/>
      <c r="U900" s="149">
        <v>3763.11</v>
      </c>
    </row>
    <row r="901" spans="1:22" ht="363.75" customHeight="1"/>
    <row r="902" spans="1:22" ht="11.25" customHeight="1"/>
    <row r="903" spans="1:22" ht="13.5" customHeight="1">
      <c r="A903" s="146" t="s">
        <v>212</v>
      </c>
      <c r="B903" s="146"/>
      <c r="C903" s="146"/>
      <c r="D903" s="146"/>
      <c r="E903" s="146"/>
      <c r="F903" s="146"/>
      <c r="G903" s="146"/>
      <c r="H903" s="146"/>
      <c r="I903" s="146"/>
      <c r="J903" s="146"/>
      <c r="K903" s="146"/>
      <c r="L903" s="146"/>
      <c r="M903" s="146"/>
      <c r="P903" s="150" t="s">
        <v>813</v>
      </c>
      <c r="Q903" s="150"/>
      <c r="R903" s="150"/>
      <c r="S903" s="150"/>
      <c r="T903" s="150"/>
      <c r="U903" s="150"/>
      <c r="V903" s="150"/>
    </row>
    <row r="904" spans="1:22" ht="20.25" customHeight="1">
      <c r="A904" s="151" t="s">
        <v>214</v>
      </c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1"/>
      <c r="T904" s="151"/>
      <c r="U904" s="151"/>
    </row>
    <row r="905" spans="1:22" ht="7.5" customHeight="1"/>
    <row r="906" spans="1:22">
      <c r="A906" s="142" t="s">
        <v>814</v>
      </c>
      <c r="B906" s="142"/>
      <c r="C906" s="142"/>
      <c r="D906" s="142"/>
      <c r="E906" s="142"/>
      <c r="F906" s="142"/>
      <c r="G906" s="142"/>
      <c r="H906" s="142"/>
      <c r="I906" s="142"/>
      <c r="J906" s="142"/>
      <c r="K906" s="142"/>
      <c r="L906" s="142"/>
    </row>
    <row r="907" spans="1:22" ht="6" customHeight="1"/>
    <row r="908" spans="1:22">
      <c r="B908" s="143" t="s">
        <v>160</v>
      </c>
      <c r="C908" s="143"/>
      <c r="D908" s="143"/>
      <c r="E908" s="143"/>
      <c r="F908" s="143"/>
      <c r="G908" s="143"/>
      <c r="H908" s="143"/>
      <c r="I908" s="144" t="s">
        <v>815</v>
      </c>
      <c r="J908" s="144"/>
      <c r="K908" s="144"/>
      <c r="L908" s="144" t="s">
        <v>141</v>
      </c>
      <c r="M908" s="144"/>
      <c r="N908" s="144"/>
      <c r="O908" s="144"/>
      <c r="P908" s="144"/>
      <c r="R908" s="146" t="s">
        <v>816</v>
      </c>
      <c r="S908" s="146"/>
      <c r="T908" s="146"/>
      <c r="U908" s="145">
        <v>731.92</v>
      </c>
    </row>
    <row r="909" spans="1:22">
      <c r="R909" s="146"/>
      <c r="S909" s="146"/>
      <c r="T909" s="146"/>
    </row>
    <row r="910" spans="1:22">
      <c r="B910" s="143" t="s">
        <v>302</v>
      </c>
      <c r="C910" s="143"/>
      <c r="D910" s="143"/>
      <c r="E910" s="143"/>
      <c r="F910" s="143"/>
      <c r="G910" s="143"/>
      <c r="H910" s="143"/>
      <c r="I910" s="144" t="s">
        <v>817</v>
      </c>
      <c r="J910" s="144"/>
      <c r="K910" s="144"/>
      <c r="L910" s="144" t="s">
        <v>348</v>
      </c>
      <c r="M910" s="144"/>
      <c r="N910" s="144"/>
      <c r="O910" s="144"/>
      <c r="P910" s="144"/>
      <c r="R910" s="146" t="s">
        <v>818</v>
      </c>
      <c r="S910" s="146"/>
      <c r="T910" s="146"/>
      <c r="U910" s="145">
        <v>14.57</v>
      </c>
    </row>
    <row r="911" spans="1:22">
      <c r="R911" s="146"/>
      <c r="S911" s="146"/>
      <c r="T911" s="146"/>
    </row>
    <row r="912" spans="1:22">
      <c r="B912" s="143" t="s">
        <v>302</v>
      </c>
      <c r="C912" s="143"/>
      <c r="D912" s="143"/>
      <c r="E912" s="143"/>
      <c r="F912" s="143"/>
      <c r="G912" s="143"/>
      <c r="H912" s="143"/>
      <c r="I912" s="144" t="s">
        <v>817</v>
      </c>
      <c r="J912" s="144"/>
      <c r="K912" s="144"/>
      <c r="L912" s="144" t="s">
        <v>348</v>
      </c>
      <c r="M912" s="144"/>
      <c r="N912" s="144"/>
      <c r="O912" s="144"/>
      <c r="P912" s="144"/>
      <c r="R912" s="146" t="s">
        <v>819</v>
      </c>
      <c r="S912" s="146"/>
      <c r="T912" s="146"/>
      <c r="U912" s="145">
        <v>16.62</v>
      </c>
    </row>
    <row r="913" spans="2:21">
      <c r="R913" s="146"/>
      <c r="S913" s="146"/>
      <c r="T913" s="146"/>
    </row>
    <row r="914" spans="2:21">
      <c r="B914" s="143" t="s">
        <v>302</v>
      </c>
      <c r="C914" s="143"/>
      <c r="D914" s="143"/>
      <c r="E914" s="143"/>
      <c r="F914" s="143"/>
      <c r="G914" s="143"/>
      <c r="H914" s="143"/>
      <c r="I914" s="144" t="s">
        <v>820</v>
      </c>
      <c r="J914" s="144"/>
      <c r="K914" s="144"/>
      <c r="L914" s="144" t="s">
        <v>323</v>
      </c>
      <c r="M914" s="144"/>
      <c r="N914" s="144"/>
      <c r="O914" s="144"/>
      <c r="P914" s="144"/>
      <c r="R914" s="146" t="s">
        <v>821</v>
      </c>
      <c r="S914" s="146"/>
      <c r="T914" s="146"/>
      <c r="U914" s="145">
        <v>35.14</v>
      </c>
    </row>
    <row r="915" spans="2:21">
      <c r="R915" s="146"/>
      <c r="S915" s="146"/>
      <c r="T915" s="146"/>
    </row>
    <row r="916" spans="2:21">
      <c r="B916" s="143" t="s">
        <v>139</v>
      </c>
      <c r="C916" s="143"/>
      <c r="D916" s="143"/>
      <c r="E916" s="143"/>
      <c r="F916" s="143"/>
      <c r="G916" s="143"/>
      <c r="H916" s="143"/>
      <c r="I916" s="144" t="s">
        <v>446</v>
      </c>
      <c r="J916" s="144"/>
      <c r="K916" s="144"/>
      <c r="L916" s="144" t="s">
        <v>310</v>
      </c>
      <c r="M916" s="144"/>
      <c r="N916" s="144"/>
      <c r="O916" s="144"/>
      <c r="P916" s="144"/>
      <c r="R916" s="144" t="s">
        <v>822</v>
      </c>
      <c r="S916" s="144"/>
      <c r="T916" s="144"/>
      <c r="U916" s="145">
        <v>59.86</v>
      </c>
    </row>
    <row r="917" spans="2:21">
      <c r="B917" s="143" t="s">
        <v>139</v>
      </c>
      <c r="C917" s="143"/>
      <c r="D917" s="143"/>
      <c r="E917" s="143"/>
      <c r="F917" s="143"/>
      <c r="G917" s="143"/>
      <c r="H917" s="143"/>
      <c r="I917" s="144" t="s">
        <v>320</v>
      </c>
      <c r="J917" s="144"/>
      <c r="K917" s="144"/>
      <c r="L917" s="144" t="s">
        <v>310</v>
      </c>
      <c r="M917" s="144"/>
      <c r="N917" s="144"/>
      <c r="O917" s="144"/>
      <c r="P917" s="144"/>
      <c r="R917" s="146" t="s">
        <v>823</v>
      </c>
      <c r="S917" s="146"/>
      <c r="T917" s="146"/>
      <c r="U917" s="145">
        <v>97.07</v>
      </c>
    </row>
    <row r="918" spans="2:21">
      <c r="R918" s="146"/>
      <c r="S918" s="146"/>
      <c r="T918" s="146"/>
    </row>
    <row r="919" spans="2:21">
      <c r="B919" s="143" t="s">
        <v>165</v>
      </c>
      <c r="C919" s="143"/>
      <c r="D919" s="143"/>
      <c r="E919" s="143"/>
      <c r="F919" s="143"/>
      <c r="G919" s="143"/>
      <c r="H919" s="143"/>
      <c r="I919" s="144" t="s">
        <v>341</v>
      </c>
      <c r="J919" s="144"/>
      <c r="K919" s="144"/>
      <c r="L919" s="144" t="s">
        <v>310</v>
      </c>
      <c r="M919" s="144"/>
      <c r="N919" s="144"/>
      <c r="O919" s="144"/>
      <c r="P919" s="144"/>
      <c r="R919" s="144" t="s">
        <v>822</v>
      </c>
      <c r="S919" s="144"/>
      <c r="T919" s="144"/>
      <c r="U919" s="145">
        <v>48.78</v>
      </c>
    </row>
    <row r="920" spans="2:21">
      <c r="B920" s="143" t="s">
        <v>165</v>
      </c>
      <c r="C920" s="143"/>
      <c r="D920" s="143"/>
      <c r="E920" s="143"/>
      <c r="F920" s="143"/>
      <c r="G920" s="143"/>
      <c r="H920" s="143"/>
      <c r="I920" s="144" t="s">
        <v>820</v>
      </c>
      <c r="J920" s="144"/>
      <c r="K920" s="144"/>
      <c r="L920" s="144" t="s">
        <v>323</v>
      </c>
      <c r="M920" s="144"/>
      <c r="N920" s="144"/>
      <c r="O920" s="144"/>
      <c r="P920" s="144"/>
      <c r="R920" s="146" t="s">
        <v>821</v>
      </c>
      <c r="S920" s="146"/>
      <c r="T920" s="146"/>
      <c r="U920" s="145">
        <v>32.36</v>
      </c>
    </row>
    <row r="921" spans="2:21">
      <c r="R921" s="146"/>
      <c r="S921" s="146"/>
      <c r="T921" s="146"/>
    </row>
    <row r="922" spans="2:21">
      <c r="B922" s="143" t="s">
        <v>143</v>
      </c>
      <c r="C922" s="143"/>
      <c r="D922" s="143"/>
      <c r="E922" s="143"/>
      <c r="F922" s="143"/>
      <c r="G922" s="143"/>
      <c r="H922" s="143"/>
      <c r="I922" s="144" t="s">
        <v>326</v>
      </c>
      <c r="J922" s="144"/>
      <c r="K922" s="144"/>
      <c r="L922" s="144" t="s">
        <v>310</v>
      </c>
      <c r="M922" s="144"/>
      <c r="N922" s="144"/>
      <c r="O922" s="144"/>
      <c r="P922" s="144"/>
      <c r="R922" s="144" t="s">
        <v>824</v>
      </c>
      <c r="S922" s="144"/>
      <c r="T922" s="144"/>
      <c r="U922" s="145">
        <v>17.96</v>
      </c>
    </row>
    <row r="923" spans="2:21">
      <c r="B923" s="143" t="s">
        <v>143</v>
      </c>
      <c r="C923" s="143"/>
      <c r="D923" s="143"/>
      <c r="E923" s="143"/>
      <c r="F923" s="143"/>
      <c r="G923" s="143"/>
      <c r="H923" s="143"/>
      <c r="I923" s="144" t="s">
        <v>429</v>
      </c>
      <c r="J923" s="144"/>
      <c r="K923" s="144"/>
      <c r="L923" s="144" t="s">
        <v>310</v>
      </c>
      <c r="M923" s="144"/>
      <c r="N923" s="144"/>
      <c r="O923" s="144"/>
      <c r="P923" s="144"/>
      <c r="R923" s="144" t="s">
        <v>825</v>
      </c>
      <c r="S923" s="144"/>
      <c r="T923" s="144"/>
      <c r="U923" s="145">
        <v>15.68</v>
      </c>
    </row>
    <row r="924" spans="2:21">
      <c r="B924" s="143" t="s">
        <v>143</v>
      </c>
      <c r="C924" s="143"/>
      <c r="D924" s="143"/>
      <c r="E924" s="143"/>
      <c r="F924" s="143"/>
      <c r="G924" s="143"/>
      <c r="H924" s="143"/>
      <c r="I924" s="144" t="s">
        <v>309</v>
      </c>
      <c r="J924" s="144"/>
      <c r="K924" s="144"/>
      <c r="L924" s="144" t="s">
        <v>310</v>
      </c>
      <c r="M924" s="144"/>
      <c r="N924" s="144"/>
      <c r="O924" s="144"/>
      <c r="P924" s="144"/>
      <c r="R924" s="144" t="s">
        <v>824</v>
      </c>
      <c r="S924" s="144"/>
      <c r="T924" s="144"/>
      <c r="U924" s="145">
        <v>5.35</v>
      </c>
    </row>
    <row r="925" spans="2:21">
      <c r="B925" s="143" t="s">
        <v>249</v>
      </c>
      <c r="C925" s="143"/>
      <c r="D925" s="143"/>
      <c r="E925" s="143"/>
      <c r="F925" s="143"/>
      <c r="G925" s="143"/>
      <c r="H925" s="143"/>
      <c r="I925" s="144" t="s">
        <v>826</v>
      </c>
      <c r="J925" s="144"/>
      <c r="K925" s="144"/>
      <c r="L925" s="144" t="s">
        <v>310</v>
      </c>
      <c r="M925" s="144"/>
      <c r="N925" s="144"/>
      <c r="O925" s="144"/>
      <c r="P925" s="144"/>
      <c r="R925" s="144" t="s">
        <v>827</v>
      </c>
      <c r="S925" s="144"/>
      <c r="T925" s="144"/>
      <c r="U925" s="145">
        <v>29.98</v>
      </c>
    </row>
    <row r="926" spans="2:21">
      <c r="B926" s="143" t="s">
        <v>249</v>
      </c>
      <c r="C926" s="143"/>
      <c r="D926" s="143"/>
      <c r="E926" s="143"/>
      <c r="F926" s="143"/>
      <c r="G926" s="143"/>
      <c r="H926" s="143"/>
      <c r="I926" s="144" t="s">
        <v>335</v>
      </c>
      <c r="J926" s="144"/>
      <c r="K926" s="144"/>
      <c r="L926" s="144" t="s">
        <v>310</v>
      </c>
      <c r="M926" s="144"/>
      <c r="N926" s="144"/>
      <c r="O926" s="144"/>
      <c r="P926" s="144"/>
      <c r="R926" s="146" t="s">
        <v>828</v>
      </c>
      <c r="S926" s="146"/>
      <c r="T926" s="146"/>
      <c r="U926" s="145">
        <v>361.66</v>
      </c>
    </row>
    <row r="927" spans="2:21">
      <c r="R927" s="146"/>
      <c r="S927" s="146"/>
      <c r="T927" s="146"/>
    </row>
    <row r="928" spans="2:21">
      <c r="B928" s="143" t="s">
        <v>249</v>
      </c>
      <c r="C928" s="143"/>
      <c r="D928" s="143"/>
      <c r="E928" s="143"/>
      <c r="F928" s="143"/>
      <c r="G928" s="143"/>
      <c r="H928" s="143"/>
      <c r="I928" s="144" t="s">
        <v>335</v>
      </c>
      <c r="J928" s="144"/>
      <c r="K928" s="144"/>
      <c r="L928" s="144" t="s">
        <v>310</v>
      </c>
      <c r="M928" s="144"/>
      <c r="N928" s="144"/>
      <c r="O928" s="144"/>
      <c r="P928" s="144"/>
      <c r="R928" s="146" t="s">
        <v>829</v>
      </c>
      <c r="S928" s="146"/>
      <c r="T928" s="146"/>
      <c r="U928" s="145">
        <v>361.66</v>
      </c>
    </row>
    <row r="929" spans="2:21">
      <c r="R929" s="146"/>
      <c r="S929" s="146"/>
      <c r="T929" s="146"/>
    </row>
    <row r="930" spans="2:21">
      <c r="B930" s="143" t="s">
        <v>249</v>
      </c>
      <c r="C930" s="143"/>
      <c r="D930" s="143"/>
      <c r="E930" s="143"/>
      <c r="F930" s="143"/>
      <c r="G930" s="143"/>
      <c r="H930" s="143"/>
      <c r="I930" s="144" t="s">
        <v>335</v>
      </c>
      <c r="J930" s="144"/>
      <c r="K930" s="144"/>
      <c r="L930" s="144" t="s">
        <v>310</v>
      </c>
      <c r="M930" s="144"/>
      <c r="N930" s="144"/>
      <c r="O930" s="144"/>
      <c r="P930" s="144"/>
      <c r="R930" s="146" t="s">
        <v>830</v>
      </c>
      <c r="S930" s="146"/>
      <c r="T930" s="146"/>
      <c r="U930" s="145">
        <v>361.66</v>
      </c>
    </row>
    <row r="931" spans="2:21">
      <c r="R931" s="146"/>
      <c r="S931" s="146"/>
      <c r="T931" s="146"/>
    </row>
    <row r="932" spans="2:21">
      <c r="B932" s="143" t="s">
        <v>249</v>
      </c>
      <c r="C932" s="143"/>
      <c r="D932" s="143"/>
      <c r="E932" s="143"/>
      <c r="F932" s="143"/>
      <c r="G932" s="143"/>
      <c r="H932" s="143"/>
      <c r="I932" s="144" t="s">
        <v>831</v>
      </c>
      <c r="J932" s="144"/>
      <c r="K932" s="144"/>
      <c r="L932" s="144" t="s">
        <v>245</v>
      </c>
      <c r="M932" s="144"/>
      <c r="N932" s="144"/>
      <c r="O932" s="144"/>
      <c r="P932" s="144"/>
      <c r="R932" s="146" t="s">
        <v>832</v>
      </c>
      <c r="S932" s="146"/>
      <c r="T932" s="146"/>
      <c r="U932" s="145">
        <v>40.75</v>
      </c>
    </row>
    <row r="933" spans="2:21">
      <c r="R933" s="146"/>
      <c r="S933" s="146"/>
      <c r="T933" s="146"/>
    </row>
    <row r="934" spans="2:21">
      <c r="B934" s="143" t="s">
        <v>249</v>
      </c>
      <c r="C934" s="143"/>
      <c r="D934" s="143"/>
      <c r="E934" s="143"/>
      <c r="F934" s="143"/>
      <c r="G934" s="143"/>
      <c r="H934" s="143"/>
      <c r="I934" s="144" t="s">
        <v>429</v>
      </c>
      <c r="J934" s="144"/>
      <c r="K934" s="144"/>
      <c r="L934" s="144" t="s">
        <v>310</v>
      </c>
      <c r="M934" s="144"/>
      <c r="N934" s="144"/>
      <c r="O934" s="144"/>
      <c r="P934" s="144"/>
      <c r="R934" s="146" t="s">
        <v>833</v>
      </c>
      <c r="S934" s="146"/>
      <c r="T934" s="146"/>
      <c r="U934" s="145">
        <v>94.47</v>
      </c>
    </row>
    <row r="935" spans="2:21">
      <c r="R935" s="146"/>
      <c r="S935" s="146"/>
      <c r="T935" s="146"/>
    </row>
    <row r="936" spans="2:21">
      <c r="B936" s="143" t="s">
        <v>249</v>
      </c>
      <c r="C936" s="143"/>
      <c r="D936" s="143"/>
      <c r="E936" s="143"/>
      <c r="F936" s="143"/>
      <c r="G936" s="143"/>
      <c r="H936" s="143"/>
      <c r="I936" s="144" t="s">
        <v>834</v>
      </c>
      <c r="J936" s="144"/>
      <c r="K936" s="144"/>
      <c r="L936" s="144" t="s">
        <v>323</v>
      </c>
      <c r="M936" s="144"/>
      <c r="N936" s="144"/>
      <c r="O936" s="144"/>
      <c r="P936" s="144"/>
      <c r="R936" s="146" t="s">
        <v>821</v>
      </c>
      <c r="S936" s="146"/>
      <c r="T936" s="146"/>
      <c r="U936" s="145">
        <v>32.25</v>
      </c>
    </row>
    <row r="937" spans="2:21">
      <c r="R937" s="146"/>
      <c r="S937" s="146"/>
      <c r="T937" s="146"/>
    </row>
    <row r="938" spans="2:21">
      <c r="B938" s="143" t="s">
        <v>231</v>
      </c>
      <c r="C938" s="143"/>
      <c r="D938" s="143"/>
      <c r="E938" s="143"/>
      <c r="F938" s="143"/>
      <c r="G938" s="143"/>
      <c r="H938" s="143"/>
      <c r="I938" s="144" t="s">
        <v>244</v>
      </c>
      <c r="J938" s="144"/>
      <c r="K938" s="144"/>
      <c r="L938" s="144" t="s">
        <v>245</v>
      </c>
      <c r="M938" s="144"/>
      <c r="N938" s="144"/>
      <c r="O938" s="144"/>
      <c r="P938" s="144"/>
      <c r="R938" s="146" t="s">
        <v>835</v>
      </c>
      <c r="S938" s="146"/>
      <c r="T938" s="146"/>
      <c r="U938" s="145">
        <v>40.75</v>
      </c>
    </row>
    <row r="939" spans="2:21">
      <c r="R939" s="146"/>
      <c r="S939" s="146"/>
      <c r="T939" s="146"/>
    </row>
    <row r="940" spans="2:21">
      <c r="B940" s="143" t="s">
        <v>201</v>
      </c>
      <c r="C940" s="143"/>
      <c r="D940" s="143"/>
      <c r="E940" s="143"/>
      <c r="F940" s="143"/>
      <c r="G940" s="143"/>
      <c r="H940" s="143"/>
      <c r="I940" s="144" t="s">
        <v>368</v>
      </c>
      <c r="J940" s="144"/>
      <c r="K940" s="144"/>
      <c r="L940" s="144" t="s">
        <v>310</v>
      </c>
      <c r="M940" s="144"/>
      <c r="N940" s="144"/>
      <c r="O940" s="144"/>
      <c r="P940" s="144"/>
      <c r="R940" s="144" t="s">
        <v>836</v>
      </c>
      <c r="S940" s="144"/>
      <c r="T940" s="144"/>
      <c r="U940" s="145">
        <v>7.97</v>
      </c>
    </row>
    <row r="941" spans="2:21">
      <c r="B941" s="143" t="s">
        <v>201</v>
      </c>
      <c r="C941" s="143"/>
      <c r="D941" s="143"/>
      <c r="E941" s="143"/>
      <c r="F941" s="143"/>
      <c r="G941" s="143"/>
      <c r="H941" s="143"/>
      <c r="I941" s="144" t="s">
        <v>382</v>
      </c>
      <c r="J941" s="144"/>
      <c r="K941" s="144"/>
      <c r="L941" s="144" t="s">
        <v>310</v>
      </c>
      <c r="M941" s="144"/>
      <c r="N941" s="144"/>
      <c r="O941" s="144"/>
      <c r="P941" s="144"/>
      <c r="R941" s="146" t="s">
        <v>837</v>
      </c>
      <c r="S941" s="146"/>
      <c r="T941" s="146"/>
      <c r="U941" s="145">
        <v>15.24</v>
      </c>
    </row>
    <row r="942" spans="2:21">
      <c r="R942" s="146"/>
      <c r="S942" s="146"/>
      <c r="T942" s="146"/>
    </row>
    <row r="943" spans="2:21">
      <c r="B943" s="143" t="s">
        <v>201</v>
      </c>
      <c r="C943" s="143"/>
      <c r="D943" s="143"/>
      <c r="E943" s="143"/>
      <c r="F943" s="143"/>
      <c r="G943" s="143"/>
      <c r="H943" s="143"/>
      <c r="I943" s="144" t="s">
        <v>244</v>
      </c>
      <c r="J943" s="144"/>
      <c r="K943" s="144"/>
      <c r="L943" s="144" t="s">
        <v>245</v>
      </c>
      <c r="M943" s="144"/>
      <c r="N943" s="144"/>
      <c r="O943" s="144"/>
      <c r="P943" s="144"/>
      <c r="R943" s="144" t="s">
        <v>838</v>
      </c>
      <c r="S943" s="144"/>
      <c r="T943" s="144"/>
      <c r="U943" s="145">
        <v>40.75</v>
      </c>
    </row>
    <row r="944" spans="2:21">
      <c r="B944" s="143" t="s">
        <v>201</v>
      </c>
      <c r="C944" s="143"/>
      <c r="D944" s="143"/>
      <c r="E944" s="143"/>
      <c r="F944" s="143"/>
      <c r="G944" s="143"/>
      <c r="H944" s="143"/>
      <c r="I944" s="144" t="s">
        <v>244</v>
      </c>
      <c r="J944" s="144"/>
      <c r="K944" s="144"/>
      <c r="L944" s="144" t="s">
        <v>245</v>
      </c>
      <c r="M944" s="144"/>
      <c r="N944" s="144"/>
      <c r="O944" s="144"/>
      <c r="P944" s="144"/>
      <c r="R944" s="144" t="s">
        <v>839</v>
      </c>
      <c r="S944" s="144"/>
      <c r="T944" s="144"/>
      <c r="U944" s="145">
        <v>40.75</v>
      </c>
    </row>
    <row r="945" spans="2:21">
      <c r="B945" s="143" t="s">
        <v>201</v>
      </c>
      <c r="C945" s="143"/>
      <c r="D945" s="143"/>
      <c r="E945" s="143"/>
      <c r="F945" s="143"/>
      <c r="G945" s="143"/>
      <c r="H945" s="143"/>
      <c r="I945" s="144" t="s">
        <v>244</v>
      </c>
      <c r="J945" s="144"/>
      <c r="K945" s="144"/>
      <c r="L945" s="144" t="s">
        <v>245</v>
      </c>
      <c r="M945" s="144"/>
      <c r="N945" s="144"/>
      <c r="O945" s="144"/>
      <c r="P945" s="144"/>
      <c r="R945" s="144" t="s">
        <v>840</v>
      </c>
      <c r="S945" s="144"/>
      <c r="T945" s="144"/>
      <c r="U945" s="145">
        <v>40.75</v>
      </c>
    </row>
    <row r="946" spans="2:21">
      <c r="B946" s="143" t="s">
        <v>201</v>
      </c>
      <c r="C946" s="143"/>
      <c r="D946" s="143"/>
      <c r="E946" s="143"/>
      <c r="F946" s="143"/>
      <c r="G946" s="143"/>
      <c r="H946" s="143"/>
      <c r="I946" s="144" t="s">
        <v>244</v>
      </c>
      <c r="J946" s="144"/>
      <c r="K946" s="144"/>
      <c r="L946" s="144" t="s">
        <v>245</v>
      </c>
      <c r="M946" s="144"/>
      <c r="N946" s="144"/>
      <c r="O946" s="144"/>
      <c r="P946" s="144"/>
      <c r="R946" s="144" t="s">
        <v>841</v>
      </c>
      <c r="S946" s="144"/>
      <c r="T946" s="144"/>
      <c r="U946" s="145">
        <v>40.75</v>
      </c>
    </row>
    <row r="947" spans="2:21">
      <c r="B947" s="143" t="s">
        <v>201</v>
      </c>
      <c r="C947" s="143"/>
      <c r="D947" s="143"/>
      <c r="E947" s="143"/>
      <c r="F947" s="143"/>
      <c r="G947" s="143"/>
      <c r="H947" s="143"/>
      <c r="I947" s="144" t="s">
        <v>244</v>
      </c>
      <c r="J947" s="144"/>
      <c r="K947" s="144"/>
      <c r="L947" s="144" t="s">
        <v>245</v>
      </c>
      <c r="M947" s="144"/>
      <c r="N947" s="144"/>
      <c r="O947" s="144"/>
      <c r="P947" s="144"/>
      <c r="R947" s="146" t="s">
        <v>842</v>
      </c>
      <c r="S947" s="146"/>
      <c r="T947" s="146"/>
      <c r="U947" s="145">
        <v>40.75</v>
      </c>
    </row>
    <row r="948" spans="2:21">
      <c r="R948" s="146"/>
      <c r="S948" s="146"/>
      <c r="T948" s="146"/>
    </row>
    <row r="949" spans="2:21">
      <c r="B949" s="143" t="s">
        <v>201</v>
      </c>
      <c r="C949" s="143"/>
      <c r="D949" s="143"/>
      <c r="E949" s="143"/>
      <c r="F949" s="143"/>
      <c r="G949" s="143"/>
      <c r="H949" s="143"/>
      <c r="I949" s="144" t="s">
        <v>244</v>
      </c>
      <c r="J949" s="144"/>
      <c r="K949" s="144"/>
      <c r="L949" s="144" t="s">
        <v>245</v>
      </c>
      <c r="M949" s="144"/>
      <c r="N949" s="144"/>
      <c r="O949" s="144"/>
      <c r="P949" s="144"/>
      <c r="R949" s="146" t="s">
        <v>843</v>
      </c>
      <c r="S949" s="146"/>
      <c r="T949" s="146"/>
      <c r="U949" s="145">
        <v>40.75</v>
      </c>
    </row>
    <row r="950" spans="2:21">
      <c r="R950" s="146"/>
      <c r="S950" s="146"/>
      <c r="T950" s="146"/>
    </row>
    <row r="951" spans="2:21">
      <c r="B951" s="143" t="s">
        <v>201</v>
      </c>
      <c r="C951" s="143"/>
      <c r="D951" s="143"/>
      <c r="E951" s="143"/>
      <c r="F951" s="143"/>
      <c r="G951" s="143"/>
      <c r="H951" s="143"/>
      <c r="I951" s="144" t="s">
        <v>817</v>
      </c>
      <c r="J951" s="144"/>
      <c r="K951" s="144"/>
      <c r="L951" s="144" t="s">
        <v>348</v>
      </c>
      <c r="M951" s="144"/>
      <c r="N951" s="144"/>
      <c r="O951" s="144"/>
      <c r="P951" s="144"/>
      <c r="R951" s="146" t="s">
        <v>844</v>
      </c>
      <c r="S951" s="146"/>
      <c r="T951" s="146"/>
      <c r="U951" s="145">
        <v>12.53</v>
      </c>
    </row>
    <row r="952" spans="2:21">
      <c r="R952" s="146"/>
      <c r="S952" s="146"/>
      <c r="T952" s="146"/>
    </row>
    <row r="953" spans="2:21">
      <c r="B953" s="143" t="s">
        <v>201</v>
      </c>
      <c r="C953" s="143"/>
      <c r="D953" s="143"/>
      <c r="E953" s="143"/>
      <c r="F953" s="143"/>
      <c r="G953" s="143"/>
      <c r="H953" s="143"/>
      <c r="I953" s="144" t="s">
        <v>817</v>
      </c>
      <c r="J953" s="144"/>
      <c r="K953" s="144"/>
      <c r="L953" s="144" t="s">
        <v>348</v>
      </c>
      <c r="M953" s="144"/>
      <c r="N953" s="144"/>
      <c r="O953" s="144"/>
      <c r="P953" s="144"/>
      <c r="R953" s="146" t="s">
        <v>845</v>
      </c>
      <c r="S953" s="146"/>
      <c r="T953" s="146"/>
      <c r="U953" s="145">
        <v>43.2</v>
      </c>
    </row>
    <row r="954" spans="2:21">
      <c r="R954" s="146"/>
      <c r="S954" s="146"/>
      <c r="T954" s="146"/>
    </row>
    <row r="955" spans="2:21">
      <c r="B955" s="143" t="s">
        <v>255</v>
      </c>
      <c r="C955" s="143"/>
      <c r="D955" s="143"/>
      <c r="E955" s="143"/>
      <c r="F955" s="143"/>
      <c r="G955" s="143"/>
      <c r="H955" s="143"/>
      <c r="I955" s="144" t="s">
        <v>820</v>
      </c>
      <c r="J955" s="144"/>
      <c r="K955" s="144"/>
      <c r="L955" s="144" t="s">
        <v>323</v>
      </c>
      <c r="M955" s="144"/>
      <c r="N955" s="144"/>
      <c r="O955" s="144"/>
      <c r="P955" s="144"/>
      <c r="R955" s="146" t="s">
        <v>821</v>
      </c>
      <c r="S955" s="146"/>
      <c r="T955" s="146"/>
      <c r="U955" s="145">
        <v>31.48</v>
      </c>
    </row>
    <row r="956" spans="2:21">
      <c r="R956" s="146"/>
      <c r="S956" s="146"/>
      <c r="T956" s="146"/>
    </row>
    <row r="957" spans="2:21">
      <c r="B957" s="143" t="s">
        <v>255</v>
      </c>
      <c r="C957" s="143"/>
      <c r="D957" s="143"/>
      <c r="E957" s="143"/>
      <c r="F957" s="143"/>
      <c r="G957" s="143"/>
      <c r="H957" s="143"/>
      <c r="I957" s="144" t="s">
        <v>244</v>
      </c>
      <c r="J957" s="144"/>
      <c r="K957" s="144"/>
      <c r="L957" s="144" t="s">
        <v>245</v>
      </c>
      <c r="M957" s="144"/>
      <c r="N957" s="144"/>
      <c r="O957" s="144"/>
      <c r="P957" s="144"/>
      <c r="R957" s="146" t="s">
        <v>846</v>
      </c>
      <c r="S957" s="146"/>
      <c r="T957" s="146"/>
      <c r="U957" s="145">
        <v>40.75</v>
      </c>
    </row>
    <row r="958" spans="2:21">
      <c r="R958" s="146"/>
      <c r="S958" s="146"/>
      <c r="T958" s="146"/>
    </row>
    <row r="959" spans="2:21">
      <c r="B959" s="143" t="s">
        <v>255</v>
      </c>
      <c r="C959" s="143"/>
      <c r="D959" s="143"/>
      <c r="E959" s="143"/>
      <c r="F959" s="143"/>
      <c r="G959" s="143"/>
      <c r="H959" s="143"/>
      <c r="I959" s="144" t="s">
        <v>244</v>
      </c>
      <c r="J959" s="144"/>
      <c r="K959" s="144"/>
      <c r="L959" s="144" t="s">
        <v>245</v>
      </c>
      <c r="M959" s="144"/>
      <c r="N959" s="144"/>
      <c r="O959" s="144"/>
      <c r="P959" s="144"/>
      <c r="R959" s="146" t="s">
        <v>847</v>
      </c>
      <c r="S959" s="146"/>
      <c r="T959" s="146"/>
      <c r="U959" s="145">
        <v>40.75</v>
      </c>
    </row>
    <row r="960" spans="2:21">
      <c r="R960" s="146"/>
      <c r="S960" s="146"/>
      <c r="T960" s="146"/>
    </row>
    <row r="961" spans="1:22">
      <c r="B961" s="143" t="s">
        <v>255</v>
      </c>
      <c r="C961" s="143"/>
      <c r="D961" s="143"/>
      <c r="E961" s="143"/>
      <c r="F961" s="143"/>
      <c r="G961" s="143"/>
      <c r="H961" s="143"/>
      <c r="I961" s="144" t="s">
        <v>244</v>
      </c>
      <c r="J961" s="144"/>
      <c r="K961" s="144"/>
      <c r="L961" s="144" t="s">
        <v>245</v>
      </c>
      <c r="M961" s="144"/>
      <c r="N961" s="144"/>
      <c r="O961" s="144"/>
      <c r="P961" s="144"/>
      <c r="R961" s="146" t="s">
        <v>848</v>
      </c>
      <c r="S961" s="146"/>
      <c r="T961" s="146"/>
      <c r="U961" s="145">
        <v>40.75</v>
      </c>
    </row>
    <row r="962" spans="1:22">
      <c r="R962" s="146"/>
      <c r="S962" s="146"/>
      <c r="T962" s="146"/>
    </row>
    <row r="963" spans="1:22">
      <c r="B963" s="143" t="s">
        <v>255</v>
      </c>
      <c r="C963" s="143"/>
      <c r="D963" s="143"/>
      <c r="E963" s="143"/>
      <c r="F963" s="143"/>
      <c r="G963" s="143"/>
      <c r="H963" s="143"/>
      <c r="I963" s="144" t="s">
        <v>244</v>
      </c>
      <c r="J963" s="144"/>
      <c r="K963" s="144"/>
      <c r="L963" s="144" t="s">
        <v>245</v>
      </c>
      <c r="M963" s="144"/>
      <c r="N963" s="144"/>
      <c r="O963" s="144"/>
      <c r="P963" s="144"/>
      <c r="R963" s="144" t="s">
        <v>849</v>
      </c>
      <c r="S963" s="144"/>
      <c r="T963" s="144"/>
      <c r="U963" s="145">
        <v>40.75</v>
      </c>
    </row>
    <row r="964" spans="1:22" ht="15.75" customHeight="1"/>
    <row r="965" spans="1:22" ht="11.25" customHeight="1"/>
    <row r="966" spans="1:22" ht="13.5" customHeight="1">
      <c r="A966" s="146" t="s">
        <v>212</v>
      </c>
      <c r="B966" s="146"/>
      <c r="C966" s="146"/>
      <c r="D966" s="146"/>
      <c r="E966" s="146"/>
      <c r="F966" s="146"/>
      <c r="G966" s="146"/>
      <c r="H966" s="146"/>
      <c r="I966" s="146"/>
      <c r="J966" s="146"/>
      <c r="K966" s="146"/>
      <c r="L966" s="146"/>
      <c r="M966" s="146"/>
      <c r="P966" s="150" t="s">
        <v>850</v>
      </c>
      <c r="Q966" s="150"/>
      <c r="R966" s="150"/>
      <c r="S966" s="150"/>
      <c r="T966" s="150"/>
      <c r="U966" s="150"/>
      <c r="V966" s="150"/>
    </row>
    <row r="967" spans="1:22" ht="20.25" customHeight="1">
      <c r="A967" s="151" t="s">
        <v>214</v>
      </c>
      <c r="B967" s="151"/>
      <c r="C967" s="151"/>
      <c r="D967" s="151"/>
      <c r="E967" s="151"/>
      <c r="F967" s="151"/>
      <c r="G967" s="151"/>
      <c r="H967" s="151"/>
      <c r="I967" s="151"/>
      <c r="J967" s="151"/>
      <c r="K967" s="151"/>
      <c r="L967" s="151"/>
      <c r="M967" s="151"/>
      <c r="N967" s="151"/>
      <c r="O967" s="151"/>
      <c r="P967" s="151"/>
      <c r="Q967" s="151"/>
      <c r="R967" s="151"/>
      <c r="S967" s="151"/>
      <c r="T967" s="151"/>
      <c r="U967" s="151"/>
    </row>
    <row r="968" spans="1:22" ht="7.5" customHeight="1"/>
    <row r="969" spans="1:22">
      <c r="A969" s="142" t="s">
        <v>814</v>
      </c>
      <c r="B969" s="142"/>
      <c r="C969" s="142"/>
      <c r="D969" s="142"/>
      <c r="E969" s="142"/>
      <c r="F969" s="142"/>
      <c r="G969" s="142"/>
      <c r="H969" s="142"/>
      <c r="I969" s="142"/>
      <c r="J969" s="142"/>
      <c r="K969" s="142"/>
      <c r="L969" s="142"/>
    </row>
    <row r="970" spans="1:22" ht="6" customHeight="1"/>
    <row r="971" spans="1:22">
      <c r="B971" s="143" t="s">
        <v>255</v>
      </c>
      <c r="C971" s="143"/>
      <c r="D971" s="143"/>
      <c r="E971" s="143"/>
      <c r="F971" s="143"/>
      <c r="G971" s="143"/>
      <c r="H971" s="143"/>
      <c r="I971" s="144" t="s">
        <v>244</v>
      </c>
      <c r="J971" s="144"/>
      <c r="K971" s="144"/>
      <c r="L971" s="144" t="s">
        <v>245</v>
      </c>
      <c r="M971" s="144"/>
      <c r="N971" s="144"/>
      <c r="O971" s="144"/>
      <c r="P971" s="144"/>
      <c r="R971" s="146" t="s">
        <v>851</v>
      </c>
      <c r="S971" s="146"/>
      <c r="T971" s="146"/>
      <c r="U971" s="145">
        <v>40.75</v>
      </c>
    </row>
    <row r="972" spans="1:22">
      <c r="R972" s="146"/>
      <c r="S972" s="146"/>
      <c r="T972" s="146"/>
    </row>
    <row r="973" spans="1:22">
      <c r="B973" s="143" t="s">
        <v>255</v>
      </c>
      <c r="C973" s="143"/>
      <c r="D973" s="143"/>
      <c r="E973" s="143"/>
      <c r="F973" s="143"/>
      <c r="G973" s="143"/>
      <c r="H973" s="143"/>
      <c r="I973" s="144" t="s">
        <v>244</v>
      </c>
      <c r="J973" s="144"/>
      <c r="K973" s="144"/>
      <c r="L973" s="144" t="s">
        <v>245</v>
      </c>
      <c r="M973" s="144"/>
      <c r="N973" s="144"/>
      <c r="O973" s="144"/>
      <c r="P973" s="144"/>
      <c r="R973" s="144" t="s">
        <v>852</v>
      </c>
      <c r="S973" s="144"/>
      <c r="T973" s="144"/>
      <c r="U973" s="145">
        <v>40.75</v>
      </c>
    </row>
    <row r="974" spans="1:22">
      <c r="B974" s="143" t="s">
        <v>147</v>
      </c>
      <c r="C974" s="143"/>
      <c r="D974" s="143"/>
      <c r="E974" s="143"/>
      <c r="F974" s="143"/>
      <c r="G974" s="143"/>
      <c r="H974" s="143"/>
      <c r="I974" s="144" t="s">
        <v>244</v>
      </c>
      <c r="J974" s="144"/>
      <c r="K974" s="144"/>
      <c r="L974" s="144" t="s">
        <v>245</v>
      </c>
      <c r="M974" s="144"/>
      <c r="N974" s="144"/>
      <c r="O974" s="144"/>
      <c r="P974" s="144"/>
      <c r="R974" s="144" t="s">
        <v>853</v>
      </c>
      <c r="S974" s="144"/>
      <c r="T974" s="144"/>
      <c r="U974" s="145">
        <v>40.75</v>
      </c>
    </row>
    <row r="975" spans="1:22">
      <c r="B975" s="143" t="s">
        <v>147</v>
      </c>
      <c r="C975" s="143"/>
      <c r="D975" s="143"/>
      <c r="E975" s="143"/>
      <c r="F975" s="143"/>
      <c r="G975" s="143"/>
      <c r="H975" s="143"/>
      <c r="I975" s="144" t="s">
        <v>244</v>
      </c>
      <c r="J975" s="144"/>
      <c r="K975" s="144"/>
      <c r="L975" s="144" t="s">
        <v>245</v>
      </c>
      <c r="M975" s="144"/>
      <c r="N975" s="144"/>
      <c r="O975" s="144"/>
      <c r="P975" s="144"/>
      <c r="R975" s="146" t="s">
        <v>854</v>
      </c>
      <c r="S975" s="146"/>
      <c r="T975" s="146"/>
      <c r="U975" s="145">
        <v>40.75</v>
      </c>
    </row>
    <row r="976" spans="1:22">
      <c r="R976" s="146"/>
      <c r="S976" s="146"/>
      <c r="T976" s="146"/>
    </row>
    <row r="977" spans="2:21">
      <c r="B977" s="143" t="s">
        <v>147</v>
      </c>
      <c r="C977" s="143"/>
      <c r="D977" s="143"/>
      <c r="E977" s="143"/>
      <c r="F977" s="143"/>
      <c r="G977" s="143"/>
      <c r="H977" s="143"/>
      <c r="I977" s="144" t="s">
        <v>244</v>
      </c>
      <c r="J977" s="144"/>
      <c r="K977" s="144"/>
      <c r="L977" s="144" t="s">
        <v>245</v>
      </c>
      <c r="M977" s="144"/>
      <c r="N977" s="144"/>
      <c r="O977" s="144"/>
      <c r="P977" s="144"/>
      <c r="R977" s="146" t="s">
        <v>855</v>
      </c>
      <c r="S977" s="146"/>
      <c r="T977" s="146"/>
      <c r="U977" s="145">
        <v>40.75</v>
      </c>
    </row>
    <row r="978" spans="2:21">
      <c r="R978" s="146"/>
      <c r="S978" s="146"/>
      <c r="T978" s="146"/>
    </row>
    <row r="979" spans="2:21">
      <c r="B979" s="143" t="s">
        <v>147</v>
      </c>
      <c r="C979" s="143"/>
      <c r="D979" s="143"/>
      <c r="E979" s="143"/>
      <c r="F979" s="143"/>
      <c r="G979" s="143"/>
      <c r="H979" s="143"/>
      <c r="I979" s="144" t="s">
        <v>244</v>
      </c>
      <c r="J979" s="144"/>
      <c r="K979" s="144"/>
      <c r="L979" s="144" t="s">
        <v>245</v>
      </c>
      <c r="M979" s="144"/>
      <c r="N979" s="144"/>
      <c r="O979" s="144"/>
      <c r="P979" s="144"/>
      <c r="R979" s="144" t="s">
        <v>856</v>
      </c>
      <c r="S979" s="144"/>
      <c r="T979" s="144"/>
      <c r="U979" s="145">
        <v>40.75</v>
      </c>
    </row>
    <row r="980" spans="2:21">
      <c r="B980" s="143" t="s">
        <v>258</v>
      </c>
      <c r="C980" s="143"/>
      <c r="D980" s="143"/>
      <c r="E980" s="143"/>
      <c r="F980" s="143"/>
      <c r="G980" s="143"/>
      <c r="H980" s="143"/>
      <c r="I980" s="144" t="s">
        <v>382</v>
      </c>
      <c r="J980" s="144"/>
      <c r="K980" s="144"/>
      <c r="L980" s="144" t="s">
        <v>310</v>
      </c>
      <c r="M980" s="144"/>
      <c r="N980" s="144"/>
      <c r="O980" s="144"/>
      <c r="P980" s="144"/>
      <c r="R980" s="146" t="s">
        <v>857</v>
      </c>
      <c r="S980" s="146"/>
      <c r="T980" s="146"/>
      <c r="U980" s="145">
        <v>79.97</v>
      </c>
    </row>
    <row r="981" spans="2:21">
      <c r="R981" s="146"/>
      <c r="S981" s="146"/>
      <c r="T981" s="146"/>
    </row>
    <row r="982" spans="2:21">
      <c r="B982" s="143" t="s">
        <v>258</v>
      </c>
      <c r="C982" s="143"/>
      <c r="D982" s="143"/>
      <c r="E982" s="143"/>
      <c r="F982" s="143"/>
      <c r="G982" s="143"/>
      <c r="H982" s="143"/>
      <c r="I982" s="144" t="s">
        <v>858</v>
      </c>
      <c r="J982" s="144"/>
      <c r="K982" s="144"/>
      <c r="L982" s="144" t="s">
        <v>323</v>
      </c>
      <c r="M982" s="144"/>
      <c r="N982" s="144"/>
      <c r="O982" s="144"/>
      <c r="P982" s="144"/>
      <c r="R982" s="146" t="s">
        <v>821</v>
      </c>
      <c r="S982" s="146"/>
      <c r="T982" s="146"/>
      <c r="U982" s="145">
        <v>31.65</v>
      </c>
    </row>
    <row r="983" spans="2:21">
      <c r="R983" s="146"/>
      <c r="S983" s="146"/>
      <c r="T983" s="146"/>
    </row>
    <row r="984" spans="2:21">
      <c r="B984" s="143" t="s">
        <v>258</v>
      </c>
      <c r="C984" s="143"/>
      <c r="D984" s="143"/>
      <c r="E984" s="143"/>
      <c r="F984" s="143"/>
      <c r="G984" s="143"/>
      <c r="H984" s="143"/>
      <c r="I984" s="144" t="s">
        <v>244</v>
      </c>
      <c r="J984" s="144"/>
      <c r="K984" s="144"/>
      <c r="L984" s="144" t="s">
        <v>245</v>
      </c>
      <c r="M984" s="144"/>
      <c r="N984" s="144"/>
      <c r="O984" s="144"/>
      <c r="P984" s="144"/>
      <c r="R984" s="144" t="s">
        <v>859</v>
      </c>
      <c r="S984" s="144"/>
      <c r="T984" s="144"/>
      <c r="U984" s="145">
        <v>40.75</v>
      </c>
    </row>
    <row r="985" spans="2:21">
      <c r="B985" s="143" t="s">
        <v>258</v>
      </c>
      <c r="C985" s="143"/>
      <c r="D985" s="143"/>
      <c r="E985" s="143"/>
      <c r="F985" s="143"/>
      <c r="G985" s="143"/>
      <c r="H985" s="143"/>
      <c r="I985" s="144" t="s">
        <v>244</v>
      </c>
      <c r="J985" s="144"/>
      <c r="K985" s="144"/>
      <c r="L985" s="144" t="s">
        <v>245</v>
      </c>
      <c r="M985" s="144"/>
      <c r="N985" s="144"/>
      <c r="O985" s="144"/>
      <c r="P985" s="144"/>
      <c r="R985" s="144" t="s">
        <v>860</v>
      </c>
      <c r="S985" s="144"/>
      <c r="T985" s="144"/>
      <c r="U985" s="145">
        <v>40.75</v>
      </c>
    </row>
    <row r="986" spans="2:21">
      <c r="B986" s="143" t="s">
        <v>258</v>
      </c>
      <c r="C986" s="143"/>
      <c r="D986" s="143"/>
      <c r="E986" s="143"/>
      <c r="F986" s="143"/>
      <c r="G986" s="143"/>
      <c r="H986" s="143"/>
      <c r="I986" s="144" t="s">
        <v>244</v>
      </c>
      <c r="J986" s="144"/>
      <c r="K986" s="144"/>
      <c r="L986" s="144" t="s">
        <v>245</v>
      </c>
      <c r="M986" s="144"/>
      <c r="N986" s="144"/>
      <c r="O986" s="144"/>
      <c r="P986" s="144"/>
      <c r="R986" s="146" t="s">
        <v>861</v>
      </c>
      <c r="S986" s="146"/>
      <c r="T986" s="146"/>
      <c r="U986" s="145">
        <v>40.75</v>
      </c>
    </row>
    <row r="987" spans="2:21">
      <c r="R987" s="146"/>
      <c r="S987" s="146"/>
      <c r="T987" s="146"/>
    </row>
    <row r="988" spans="2:21">
      <c r="B988" s="143" t="s">
        <v>258</v>
      </c>
      <c r="C988" s="143"/>
      <c r="D988" s="143"/>
      <c r="E988" s="143"/>
      <c r="F988" s="143"/>
      <c r="G988" s="143"/>
      <c r="H988" s="143"/>
      <c r="I988" s="144" t="s">
        <v>244</v>
      </c>
      <c r="J988" s="144"/>
      <c r="K988" s="144"/>
      <c r="L988" s="144" t="s">
        <v>245</v>
      </c>
      <c r="M988" s="144"/>
      <c r="N988" s="144"/>
      <c r="O988" s="144"/>
      <c r="P988" s="144"/>
      <c r="R988" s="144" t="s">
        <v>862</v>
      </c>
      <c r="S988" s="144"/>
      <c r="T988" s="144"/>
      <c r="U988" s="145">
        <v>40.75</v>
      </c>
    </row>
    <row r="989" spans="2:21">
      <c r="B989" s="143" t="s">
        <v>258</v>
      </c>
      <c r="C989" s="143"/>
      <c r="D989" s="143"/>
      <c r="E989" s="143"/>
      <c r="F989" s="143"/>
      <c r="G989" s="143"/>
      <c r="H989" s="143"/>
      <c r="I989" s="144" t="s">
        <v>651</v>
      </c>
      <c r="J989" s="144"/>
      <c r="K989" s="144"/>
      <c r="L989" s="144" t="s">
        <v>863</v>
      </c>
      <c r="M989" s="144"/>
      <c r="N989" s="144"/>
      <c r="O989" s="144"/>
      <c r="P989" s="144"/>
      <c r="R989" s="146" t="s">
        <v>864</v>
      </c>
      <c r="S989" s="146"/>
      <c r="T989" s="146"/>
      <c r="U989" s="145">
        <v>-118.74</v>
      </c>
    </row>
    <row r="990" spans="2:21">
      <c r="R990" s="146"/>
      <c r="S990" s="146"/>
      <c r="T990" s="146"/>
    </row>
    <row r="991" spans="2:21">
      <c r="B991" s="143" t="s">
        <v>258</v>
      </c>
      <c r="C991" s="143"/>
      <c r="D991" s="143"/>
      <c r="E991" s="143"/>
      <c r="F991" s="143"/>
      <c r="G991" s="143"/>
      <c r="H991" s="143"/>
      <c r="I991" s="144" t="s">
        <v>651</v>
      </c>
      <c r="J991" s="144"/>
      <c r="K991" s="144"/>
      <c r="L991" s="144" t="s">
        <v>865</v>
      </c>
      <c r="M991" s="144"/>
      <c r="N991" s="144"/>
      <c r="O991" s="144"/>
      <c r="P991" s="144"/>
      <c r="R991" s="146" t="s">
        <v>866</v>
      </c>
      <c r="S991" s="146"/>
      <c r="T991" s="146"/>
      <c r="U991" s="145">
        <v>-13.19</v>
      </c>
    </row>
    <row r="992" spans="2:21">
      <c r="R992" s="146"/>
      <c r="S992" s="146"/>
      <c r="T992" s="146"/>
    </row>
    <row r="993" spans="2:21">
      <c r="B993" s="143" t="s">
        <v>258</v>
      </c>
      <c r="C993" s="143"/>
      <c r="D993" s="143"/>
      <c r="E993" s="143"/>
      <c r="F993" s="143"/>
      <c r="G993" s="143"/>
      <c r="H993" s="143"/>
      <c r="I993" s="144" t="s">
        <v>391</v>
      </c>
      <c r="J993" s="144"/>
      <c r="K993" s="144"/>
      <c r="L993" s="144" t="s">
        <v>310</v>
      </c>
      <c r="M993" s="144"/>
      <c r="N993" s="144"/>
      <c r="O993" s="144"/>
      <c r="P993" s="144"/>
      <c r="R993" s="144" t="s">
        <v>867</v>
      </c>
      <c r="S993" s="144"/>
      <c r="T993" s="144"/>
      <c r="U993" s="145">
        <v>177.86</v>
      </c>
    </row>
    <row r="994" spans="2:21">
      <c r="B994" s="143" t="s">
        <v>258</v>
      </c>
      <c r="C994" s="143"/>
      <c r="D994" s="143"/>
      <c r="E994" s="143"/>
      <c r="F994" s="143"/>
      <c r="G994" s="143"/>
      <c r="H994" s="143"/>
      <c r="I994" s="144" t="s">
        <v>368</v>
      </c>
      <c r="J994" s="144"/>
      <c r="K994" s="144"/>
      <c r="L994" s="144" t="s">
        <v>310</v>
      </c>
      <c r="M994" s="144"/>
      <c r="N994" s="144"/>
      <c r="O994" s="144"/>
      <c r="P994" s="144"/>
      <c r="R994" s="146" t="s">
        <v>868</v>
      </c>
      <c r="S994" s="146"/>
      <c r="T994" s="146"/>
      <c r="U994" s="145">
        <v>33.96</v>
      </c>
    </row>
    <row r="995" spans="2:21">
      <c r="R995" s="146"/>
      <c r="S995" s="146"/>
      <c r="T995" s="146"/>
    </row>
    <row r="996" spans="2:21">
      <c r="B996" s="143" t="s">
        <v>259</v>
      </c>
      <c r="C996" s="143"/>
      <c r="D996" s="143"/>
      <c r="E996" s="143"/>
      <c r="F996" s="143"/>
      <c r="G996" s="143"/>
      <c r="H996" s="143"/>
      <c r="I996" s="144" t="s">
        <v>244</v>
      </c>
      <c r="J996" s="144"/>
      <c r="K996" s="144"/>
      <c r="L996" s="144" t="s">
        <v>245</v>
      </c>
      <c r="M996" s="144"/>
      <c r="N996" s="144"/>
      <c r="O996" s="144"/>
      <c r="P996" s="144"/>
      <c r="R996" s="146" t="s">
        <v>869</v>
      </c>
      <c r="S996" s="146"/>
      <c r="T996" s="146"/>
      <c r="U996" s="145">
        <v>40.75</v>
      </c>
    </row>
    <row r="997" spans="2:21">
      <c r="R997" s="146"/>
      <c r="S997" s="146"/>
      <c r="T997" s="146"/>
    </row>
    <row r="998" spans="2:21">
      <c r="B998" s="143" t="s">
        <v>259</v>
      </c>
      <c r="C998" s="143"/>
      <c r="D998" s="143"/>
      <c r="E998" s="143"/>
      <c r="F998" s="143"/>
      <c r="G998" s="143"/>
      <c r="H998" s="143"/>
      <c r="I998" s="144" t="s">
        <v>244</v>
      </c>
      <c r="J998" s="144"/>
      <c r="K998" s="144"/>
      <c r="L998" s="144" t="s">
        <v>245</v>
      </c>
      <c r="M998" s="144"/>
      <c r="N998" s="144"/>
      <c r="O998" s="144"/>
      <c r="P998" s="144"/>
      <c r="R998" s="146" t="s">
        <v>870</v>
      </c>
      <c r="S998" s="146"/>
      <c r="T998" s="146"/>
      <c r="U998" s="145">
        <v>40.75</v>
      </c>
    </row>
    <row r="999" spans="2:21">
      <c r="R999" s="146"/>
      <c r="S999" s="146"/>
      <c r="T999" s="146"/>
    </row>
    <row r="1000" spans="2:21">
      <c r="B1000" s="143" t="s">
        <v>206</v>
      </c>
      <c r="C1000" s="143"/>
      <c r="D1000" s="143"/>
      <c r="E1000" s="143"/>
      <c r="F1000" s="143"/>
      <c r="G1000" s="143"/>
      <c r="H1000" s="143"/>
      <c r="I1000" s="144" t="s">
        <v>244</v>
      </c>
      <c r="J1000" s="144"/>
      <c r="K1000" s="144"/>
      <c r="L1000" s="144" t="s">
        <v>245</v>
      </c>
      <c r="M1000" s="144"/>
      <c r="N1000" s="144"/>
      <c r="O1000" s="144"/>
      <c r="P1000" s="144"/>
      <c r="R1000" s="146" t="s">
        <v>871</v>
      </c>
      <c r="S1000" s="146"/>
      <c r="T1000" s="146"/>
      <c r="U1000" s="145">
        <v>40.75</v>
      </c>
    </row>
    <row r="1001" spans="2:21">
      <c r="R1001" s="146"/>
      <c r="S1001" s="146"/>
      <c r="T1001" s="146"/>
    </row>
    <row r="1002" spans="2:21">
      <c r="B1002" s="143" t="s">
        <v>206</v>
      </c>
      <c r="C1002" s="143"/>
      <c r="D1002" s="143"/>
      <c r="E1002" s="143"/>
      <c r="F1002" s="143"/>
      <c r="G1002" s="143"/>
      <c r="H1002" s="143"/>
      <c r="I1002" s="144" t="s">
        <v>244</v>
      </c>
      <c r="J1002" s="144"/>
      <c r="K1002" s="144"/>
      <c r="L1002" s="144" t="s">
        <v>245</v>
      </c>
      <c r="M1002" s="144"/>
      <c r="N1002" s="144"/>
      <c r="O1002" s="144"/>
      <c r="P1002" s="144"/>
      <c r="R1002" s="146" t="s">
        <v>872</v>
      </c>
      <c r="S1002" s="146"/>
      <c r="T1002" s="146"/>
      <c r="U1002" s="145">
        <v>40.75</v>
      </c>
    </row>
    <row r="1003" spans="2:21">
      <c r="R1003" s="146"/>
      <c r="S1003" s="146"/>
      <c r="T1003" s="146"/>
    </row>
    <row r="1004" spans="2:21">
      <c r="B1004" s="143" t="s">
        <v>206</v>
      </c>
      <c r="C1004" s="143"/>
      <c r="D1004" s="143"/>
      <c r="E1004" s="143"/>
      <c r="F1004" s="143"/>
      <c r="G1004" s="143"/>
      <c r="H1004" s="143"/>
      <c r="I1004" s="144" t="s">
        <v>244</v>
      </c>
      <c r="J1004" s="144"/>
      <c r="K1004" s="144"/>
      <c r="L1004" s="144" t="s">
        <v>245</v>
      </c>
      <c r="M1004" s="144"/>
      <c r="N1004" s="144"/>
      <c r="O1004" s="144"/>
      <c r="P1004" s="144"/>
      <c r="R1004" s="144" t="s">
        <v>873</v>
      </c>
      <c r="S1004" s="144"/>
      <c r="T1004" s="144"/>
      <c r="U1004" s="145">
        <v>40.75</v>
      </c>
    </row>
    <row r="1005" spans="2:21">
      <c r="B1005" s="143" t="s">
        <v>206</v>
      </c>
      <c r="C1005" s="143"/>
      <c r="D1005" s="143"/>
      <c r="E1005" s="143"/>
      <c r="F1005" s="143"/>
      <c r="G1005" s="143"/>
      <c r="H1005" s="143"/>
      <c r="I1005" s="144" t="s">
        <v>244</v>
      </c>
      <c r="J1005" s="144"/>
      <c r="K1005" s="144"/>
      <c r="L1005" s="144" t="s">
        <v>245</v>
      </c>
      <c r="M1005" s="144"/>
      <c r="N1005" s="144"/>
      <c r="O1005" s="144"/>
      <c r="P1005" s="144"/>
      <c r="R1005" s="144" t="s">
        <v>874</v>
      </c>
      <c r="S1005" s="144"/>
      <c r="T1005" s="144"/>
      <c r="U1005" s="145">
        <v>40.75</v>
      </c>
    </row>
    <row r="1006" spans="2:21">
      <c r="B1006" s="143" t="s">
        <v>206</v>
      </c>
      <c r="C1006" s="143"/>
      <c r="D1006" s="143"/>
      <c r="E1006" s="143"/>
      <c r="F1006" s="143"/>
      <c r="G1006" s="143"/>
      <c r="H1006" s="143"/>
      <c r="I1006" s="144" t="s">
        <v>817</v>
      </c>
      <c r="J1006" s="144"/>
      <c r="K1006" s="144"/>
      <c r="L1006" s="144" t="s">
        <v>348</v>
      </c>
      <c r="M1006" s="144"/>
      <c r="N1006" s="144"/>
      <c r="O1006" s="144"/>
      <c r="P1006" s="144"/>
      <c r="R1006" s="146" t="s">
        <v>875</v>
      </c>
      <c r="S1006" s="146"/>
      <c r="T1006" s="146"/>
      <c r="U1006" s="145">
        <v>10.48</v>
      </c>
    </row>
    <row r="1007" spans="2:21">
      <c r="R1007" s="146"/>
      <c r="S1007" s="146"/>
      <c r="T1007" s="146"/>
    </row>
    <row r="1008" spans="2:21">
      <c r="B1008" s="143" t="s">
        <v>206</v>
      </c>
      <c r="C1008" s="143"/>
      <c r="D1008" s="143"/>
      <c r="E1008" s="143"/>
      <c r="F1008" s="143"/>
      <c r="G1008" s="143"/>
      <c r="H1008" s="143"/>
      <c r="I1008" s="144" t="s">
        <v>817</v>
      </c>
      <c r="J1008" s="144"/>
      <c r="K1008" s="144"/>
      <c r="L1008" s="144" t="s">
        <v>348</v>
      </c>
      <c r="M1008" s="144"/>
      <c r="N1008" s="144"/>
      <c r="O1008" s="144"/>
      <c r="P1008" s="144"/>
      <c r="R1008" s="146" t="s">
        <v>876</v>
      </c>
      <c r="S1008" s="146"/>
      <c r="T1008" s="146"/>
      <c r="U1008" s="145">
        <v>8.44</v>
      </c>
    </row>
    <row r="1009" spans="2:21">
      <c r="R1009" s="146"/>
      <c r="S1009" s="146"/>
      <c r="T1009" s="146"/>
    </row>
    <row r="1010" spans="2:21">
      <c r="B1010" s="143" t="s">
        <v>206</v>
      </c>
      <c r="C1010" s="143"/>
      <c r="D1010" s="143"/>
      <c r="E1010" s="143"/>
      <c r="F1010" s="143"/>
      <c r="G1010" s="143"/>
      <c r="H1010" s="143"/>
      <c r="I1010" s="144" t="s">
        <v>877</v>
      </c>
      <c r="J1010" s="144"/>
      <c r="K1010" s="144"/>
      <c r="L1010" s="144" t="s">
        <v>524</v>
      </c>
      <c r="M1010" s="144"/>
      <c r="N1010" s="144"/>
      <c r="O1010" s="144"/>
      <c r="P1010" s="144"/>
      <c r="R1010" s="146" t="s">
        <v>878</v>
      </c>
      <c r="S1010" s="146"/>
      <c r="T1010" s="146"/>
      <c r="U1010" s="145">
        <v>409.08</v>
      </c>
    </row>
    <row r="1011" spans="2:21">
      <c r="R1011" s="146"/>
      <c r="S1011" s="146"/>
      <c r="T1011" s="146"/>
    </row>
    <row r="1012" spans="2:21">
      <c r="B1012" s="143" t="s">
        <v>206</v>
      </c>
      <c r="C1012" s="143"/>
      <c r="D1012" s="143"/>
      <c r="E1012" s="143"/>
      <c r="F1012" s="143"/>
      <c r="G1012" s="143"/>
      <c r="H1012" s="143"/>
      <c r="I1012" s="144" t="s">
        <v>382</v>
      </c>
      <c r="J1012" s="144"/>
      <c r="K1012" s="144"/>
      <c r="L1012" s="144" t="s">
        <v>310</v>
      </c>
      <c r="M1012" s="144"/>
      <c r="N1012" s="144"/>
      <c r="O1012" s="144"/>
      <c r="P1012" s="144"/>
      <c r="R1012" s="144" t="s">
        <v>879</v>
      </c>
      <c r="S1012" s="144"/>
      <c r="T1012" s="144"/>
      <c r="U1012" s="145">
        <v>6.95</v>
      </c>
    </row>
    <row r="1013" spans="2:21">
      <c r="B1013" s="143" t="s">
        <v>209</v>
      </c>
      <c r="C1013" s="143"/>
      <c r="D1013" s="143"/>
      <c r="E1013" s="143"/>
      <c r="F1013" s="143"/>
      <c r="G1013" s="143"/>
      <c r="H1013" s="143"/>
      <c r="I1013" s="144" t="s">
        <v>858</v>
      </c>
      <c r="J1013" s="144"/>
      <c r="K1013" s="144"/>
      <c r="L1013" s="144" t="s">
        <v>323</v>
      </c>
      <c r="M1013" s="144"/>
      <c r="N1013" s="144"/>
      <c r="O1013" s="144"/>
      <c r="P1013" s="144"/>
      <c r="R1013" s="146" t="s">
        <v>821</v>
      </c>
      <c r="S1013" s="146"/>
      <c r="T1013" s="146"/>
      <c r="U1013" s="145">
        <v>32.49</v>
      </c>
    </row>
    <row r="1014" spans="2:21">
      <c r="R1014" s="146"/>
      <c r="S1014" s="146"/>
      <c r="T1014" s="146"/>
    </row>
    <row r="1015" spans="2:21">
      <c r="B1015" s="143" t="s">
        <v>209</v>
      </c>
      <c r="C1015" s="143"/>
      <c r="D1015" s="143"/>
      <c r="E1015" s="143"/>
      <c r="F1015" s="143"/>
      <c r="G1015" s="143"/>
      <c r="H1015" s="143"/>
      <c r="I1015" s="144" t="s">
        <v>244</v>
      </c>
      <c r="J1015" s="144"/>
      <c r="K1015" s="144"/>
      <c r="L1015" s="144" t="s">
        <v>245</v>
      </c>
      <c r="M1015" s="144"/>
      <c r="N1015" s="144"/>
      <c r="O1015" s="144"/>
      <c r="P1015" s="144"/>
      <c r="R1015" s="144" t="s">
        <v>880</v>
      </c>
      <c r="S1015" s="144"/>
      <c r="T1015" s="144"/>
      <c r="U1015" s="145">
        <v>40.75</v>
      </c>
    </row>
    <row r="1016" spans="2:21">
      <c r="B1016" s="143" t="s">
        <v>209</v>
      </c>
      <c r="C1016" s="143"/>
      <c r="D1016" s="143"/>
      <c r="E1016" s="143"/>
      <c r="F1016" s="143"/>
      <c r="G1016" s="143"/>
      <c r="H1016" s="143"/>
      <c r="I1016" s="144" t="s">
        <v>244</v>
      </c>
      <c r="J1016" s="144"/>
      <c r="K1016" s="144"/>
      <c r="L1016" s="144" t="s">
        <v>245</v>
      </c>
      <c r="M1016" s="144"/>
      <c r="N1016" s="144"/>
      <c r="O1016" s="144"/>
      <c r="P1016" s="144"/>
      <c r="R1016" s="144" t="s">
        <v>881</v>
      </c>
      <c r="S1016" s="144"/>
      <c r="T1016" s="144"/>
      <c r="U1016" s="145">
        <v>40.75</v>
      </c>
    </row>
    <row r="1017" spans="2:21">
      <c r="B1017" s="143" t="s">
        <v>209</v>
      </c>
      <c r="C1017" s="143"/>
      <c r="D1017" s="143"/>
      <c r="E1017" s="143"/>
      <c r="F1017" s="143"/>
      <c r="G1017" s="143"/>
      <c r="H1017" s="143"/>
      <c r="I1017" s="144" t="s">
        <v>244</v>
      </c>
      <c r="J1017" s="144"/>
      <c r="K1017" s="144"/>
      <c r="L1017" s="144" t="s">
        <v>245</v>
      </c>
      <c r="M1017" s="144"/>
      <c r="N1017" s="144"/>
      <c r="O1017" s="144"/>
      <c r="P1017" s="144"/>
      <c r="R1017" s="144" t="s">
        <v>882</v>
      </c>
      <c r="S1017" s="144"/>
      <c r="T1017" s="144"/>
      <c r="U1017" s="145">
        <v>40.75</v>
      </c>
    </row>
    <row r="1018" spans="2:21">
      <c r="B1018" s="143" t="s">
        <v>209</v>
      </c>
      <c r="C1018" s="143"/>
      <c r="D1018" s="143"/>
      <c r="E1018" s="143"/>
      <c r="F1018" s="143"/>
      <c r="G1018" s="143"/>
      <c r="H1018" s="143"/>
      <c r="I1018" s="144" t="s">
        <v>817</v>
      </c>
      <c r="J1018" s="144"/>
      <c r="K1018" s="144"/>
      <c r="L1018" s="144" t="s">
        <v>348</v>
      </c>
      <c r="M1018" s="144"/>
      <c r="N1018" s="144"/>
      <c r="O1018" s="144"/>
      <c r="P1018" s="144"/>
      <c r="R1018" s="146" t="s">
        <v>883</v>
      </c>
      <c r="S1018" s="146"/>
      <c r="T1018" s="146"/>
      <c r="U1018" s="145">
        <v>12.53</v>
      </c>
    </row>
    <row r="1019" spans="2:21">
      <c r="R1019" s="146"/>
      <c r="S1019" s="146"/>
      <c r="T1019" s="146"/>
    </row>
    <row r="1020" spans="2:21">
      <c r="B1020" s="143" t="s">
        <v>209</v>
      </c>
      <c r="C1020" s="143"/>
      <c r="D1020" s="143"/>
      <c r="E1020" s="143"/>
      <c r="F1020" s="143"/>
      <c r="G1020" s="143"/>
      <c r="H1020" s="143"/>
      <c r="I1020" s="144" t="s">
        <v>626</v>
      </c>
      <c r="J1020" s="144"/>
      <c r="K1020" s="144"/>
      <c r="L1020" s="144" t="s">
        <v>884</v>
      </c>
      <c r="M1020" s="144"/>
      <c r="N1020" s="144"/>
      <c r="O1020" s="144"/>
      <c r="P1020" s="144"/>
      <c r="R1020" s="146" t="s">
        <v>885</v>
      </c>
      <c r="S1020" s="146"/>
      <c r="T1020" s="146"/>
      <c r="U1020" s="145">
        <v>88.4</v>
      </c>
    </row>
    <row r="1021" spans="2:21">
      <c r="R1021" s="146"/>
      <c r="S1021" s="146"/>
      <c r="T1021" s="146"/>
    </row>
    <row r="1022" spans="2:21">
      <c r="B1022" s="143" t="s">
        <v>209</v>
      </c>
      <c r="C1022" s="143"/>
      <c r="D1022" s="143"/>
      <c r="E1022" s="143"/>
      <c r="F1022" s="143"/>
      <c r="G1022" s="143"/>
      <c r="H1022" s="143"/>
      <c r="I1022" s="144" t="s">
        <v>886</v>
      </c>
      <c r="J1022" s="144"/>
      <c r="K1022" s="144"/>
      <c r="L1022" s="144" t="s">
        <v>310</v>
      </c>
      <c r="M1022" s="144"/>
      <c r="N1022" s="144"/>
      <c r="O1022" s="144"/>
      <c r="P1022" s="144"/>
      <c r="R1022" s="144" t="s">
        <v>827</v>
      </c>
      <c r="S1022" s="144"/>
      <c r="T1022" s="144"/>
      <c r="U1022" s="145">
        <v>52.65</v>
      </c>
    </row>
    <row r="1023" spans="2:21">
      <c r="B1023" s="143" t="s">
        <v>209</v>
      </c>
      <c r="C1023" s="143"/>
      <c r="D1023" s="143"/>
      <c r="E1023" s="143"/>
      <c r="F1023" s="143"/>
      <c r="G1023" s="143"/>
      <c r="H1023" s="143"/>
      <c r="I1023" s="144" t="s">
        <v>886</v>
      </c>
      <c r="J1023" s="144"/>
      <c r="K1023" s="144"/>
      <c r="L1023" s="144" t="s">
        <v>310</v>
      </c>
      <c r="M1023" s="144"/>
      <c r="N1023" s="144"/>
      <c r="O1023" s="144"/>
      <c r="P1023" s="144"/>
      <c r="R1023" s="144" t="s">
        <v>827</v>
      </c>
      <c r="S1023" s="144"/>
      <c r="T1023" s="144"/>
      <c r="U1023" s="145">
        <v>81.42</v>
      </c>
    </row>
    <row r="1024" spans="2:21">
      <c r="B1024" s="143" t="s">
        <v>209</v>
      </c>
      <c r="C1024" s="143"/>
      <c r="D1024" s="143"/>
      <c r="E1024" s="143"/>
      <c r="F1024" s="143"/>
      <c r="G1024" s="143"/>
      <c r="H1024" s="143"/>
      <c r="I1024" s="144" t="s">
        <v>887</v>
      </c>
      <c r="J1024" s="144"/>
      <c r="K1024" s="144"/>
      <c r="L1024" s="144" t="s">
        <v>524</v>
      </c>
      <c r="M1024" s="144"/>
      <c r="N1024" s="144"/>
      <c r="O1024" s="144"/>
      <c r="P1024" s="144"/>
      <c r="R1024" s="146" t="s">
        <v>878</v>
      </c>
      <c r="S1024" s="146"/>
      <c r="T1024" s="146"/>
      <c r="U1024" s="145">
        <v>723.88</v>
      </c>
    </row>
    <row r="1025" spans="1:22">
      <c r="R1025" s="146"/>
      <c r="S1025" s="146"/>
      <c r="T1025" s="146"/>
    </row>
    <row r="1026" spans="1:22">
      <c r="B1026" s="143" t="s">
        <v>171</v>
      </c>
      <c r="C1026" s="143"/>
      <c r="D1026" s="143"/>
      <c r="E1026" s="143"/>
      <c r="F1026" s="143"/>
      <c r="G1026" s="143"/>
      <c r="H1026" s="143"/>
      <c r="I1026" s="144" t="s">
        <v>244</v>
      </c>
      <c r="J1026" s="144"/>
      <c r="K1026" s="144"/>
      <c r="L1026" s="144" t="s">
        <v>245</v>
      </c>
      <c r="M1026" s="144"/>
      <c r="N1026" s="144"/>
      <c r="O1026" s="144"/>
      <c r="P1026" s="144"/>
      <c r="R1026" s="144" t="s">
        <v>888</v>
      </c>
      <c r="S1026" s="144"/>
      <c r="T1026" s="144"/>
      <c r="U1026" s="145">
        <v>40.75</v>
      </c>
    </row>
    <row r="1027" spans="1:22">
      <c r="B1027" s="143" t="s">
        <v>171</v>
      </c>
      <c r="C1027" s="143"/>
      <c r="D1027" s="143"/>
      <c r="E1027" s="143"/>
      <c r="F1027" s="143"/>
      <c r="G1027" s="143"/>
      <c r="H1027" s="143"/>
      <c r="I1027" s="144" t="s">
        <v>244</v>
      </c>
      <c r="J1027" s="144"/>
      <c r="K1027" s="144"/>
      <c r="L1027" s="144" t="s">
        <v>245</v>
      </c>
      <c r="M1027" s="144"/>
      <c r="N1027" s="144"/>
      <c r="O1027" s="144"/>
      <c r="P1027" s="144"/>
      <c r="R1027" s="144" t="s">
        <v>889</v>
      </c>
      <c r="S1027" s="144"/>
      <c r="T1027" s="144"/>
      <c r="U1027" s="145">
        <v>40.75</v>
      </c>
    </row>
    <row r="1028" spans="1:22" ht="4.5" customHeight="1"/>
    <row r="1029" spans="1:22" ht="11.25" customHeight="1"/>
    <row r="1030" spans="1:22" ht="13.5" customHeight="1">
      <c r="A1030" s="146" t="s">
        <v>212</v>
      </c>
      <c r="B1030" s="146"/>
      <c r="C1030" s="146"/>
      <c r="D1030" s="146"/>
      <c r="E1030" s="146"/>
      <c r="F1030" s="146"/>
      <c r="G1030" s="146"/>
      <c r="H1030" s="146"/>
      <c r="I1030" s="146"/>
      <c r="J1030" s="146"/>
      <c r="K1030" s="146"/>
      <c r="L1030" s="146"/>
      <c r="M1030" s="146"/>
      <c r="P1030" s="150" t="s">
        <v>890</v>
      </c>
      <c r="Q1030" s="150"/>
      <c r="R1030" s="150"/>
      <c r="S1030" s="150"/>
      <c r="T1030" s="150"/>
      <c r="U1030" s="150"/>
      <c r="V1030" s="150"/>
    </row>
    <row r="1031" spans="1:22" ht="20.25" customHeight="1">
      <c r="A1031" s="151" t="s">
        <v>214</v>
      </c>
      <c r="B1031" s="151"/>
      <c r="C1031" s="151"/>
      <c r="D1031" s="151"/>
      <c r="E1031" s="151"/>
      <c r="F1031" s="151"/>
      <c r="G1031" s="151"/>
      <c r="H1031" s="151"/>
      <c r="I1031" s="151"/>
      <c r="J1031" s="151"/>
      <c r="K1031" s="151"/>
      <c r="L1031" s="151"/>
      <c r="M1031" s="151"/>
      <c r="N1031" s="151"/>
      <c r="O1031" s="151"/>
      <c r="P1031" s="151"/>
      <c r="Q1031" s="151"/>
      <c r="R1031" s="151"/>
      <c r="S1031" s="151"/>
      <c r="T1031" s="151"/>
      <c r="U1031" s="151"/>
    </row>
    <row r="1032" spans="1:22" ht="7.5" customHeight="1"/>
    <row r="1033" spans="1:22">
      <c r="A1033" s="142" t="s">
        <v>814</v>
      </c>
      <c r="B1033" s="142"/>
      <c r="C1033" s="142"/>
      <c r="D1033" s="142"/>
      <c r="E1033" s="142"/>
      <c r="F1033" s="142"/>
      <c r="G1033" s="142"/>
      <c r="H1033" s="142"/>
      <c r="I1033" s="142"/>
      <c r="J1033" s="142"/>
      <c r="K1033" s="142"/>
      <c r="L1033" s="142"/>
    </row>
    <row r="1034" spans="1:22" ht="6" customHeight="1"/>
    <row r="1035" spans="1:22">
      <c r="B1035" s="143" t="s">
        <v>171</v>
      </c>
      <c r="C1035" s="143"/>
      <c r="D1035" s="143"/>
      <c r="E1035" s="143"/>
      <c r="F1035" s="143"/>
      <c r="G1035" s="143"/>
      <c r="H1035" s="143"/>
      <c r="I1035" s="144" t="s">
        <v>244</v>
      </c>
      <c r="J1035" s="144"/>
      <c r="K1035" s="144"/>
      <c r="L1035" s="144" t="s">
        <v>245</v>
      </c>
      <c r="M1035" s="144"/>
      <c r="N1035" s="144"/>
      <c r="O1035" s="144"/>
      <c r="P1035" s="144"/>
      <c r="R1035" s="144" t="s">
        <v>891</v>
      </c>
      <c r="S1035" s="144"/>
      <c r="T1035" s="144"/>
      <c r="U1035" s="145">
        <v>40.75</v>
      </c>
    </row>
    <row r="1036" spans="1:22">
      <c r="B1036" s="143" t="s">
        <v>171</v>
      </c>
      <c r="C1036" s="143"/>
      <c r="D1036" s="143"/>
      <c r="E1036" s="143"/>
      <c r="F1036" s="143"/>
      <c r="G1036" s="143"/>
      <c r="H1036" s="143"/>
      <c r="I1036" s="144" t="s">
        <v>244</v>
      </c>
      <c r="J1036" s="144"/>
      <c r="K1036" s="144"/>
      <c r="L1036" s="144" t="s">
        <v>245</v>
      </c>
      <c r="M1036" s="144"/>
      <c r="N1036" s="144"/>
      <c r="O1036" s="144"/>
      <c r="P1036" s="144"/>
      <c r="R1036" s="144" t="s">
        <v>892</v>
      </c>
      <c r="S1036" s="144"/>
      <c r="T1036" s="144"/>
      <c r="U1036" s="145">
        <v>40.75</v>
      </c>
    </row>
    <row r="1037" spans="1:22">
      <c r="B1037" s="143" t="s">
        <v>171</v>
      </c>
      <c r="C1037" s="143"/>
      <c r="D1037" s="143"/>
      <c r="E1037" s="143"/>
      <c r="F1037" s="143"/>
      <c r="G1037" s="143"/>
      <c r="H1037" s="143"/>
      <c r="I1037" s="144" t="s">
        <v>244</v>
      </c>
      <c r="J1037" s="144"/>
      <c r="K1037" s="144"/>
      <c r="L1037" s="144" t="s">
        <v>245</v>
      </c>
      <c r="M1037" s="144"/>
      <c r="N1037" s="144"/>
      <c r="O1037" s="144"/>
      <c r="P1037" s="144"/>
      <c r="R1037" s="144" t="s">
        <v>893</v>
      </c>
      <c r="S1037" s="144"/>
      <c r="T1037" s="144"/>
      <c r="U1037" s="145">
        <v>40.75</v>
      </c>
    </row>
    <row r="1038" spans="1:22">
      <c r="B1038" s="143" t="s">
        <v>171</v>
      </c>
      <c r="C1038" s="143"/>
      <c r="D1038" s="143"/>
      <c r="E1038" s="143"/>
      <c r="F1038" s="143"/>
      <c r="G1038" s="143"/>
      <c r="H1038" s="143"/>
      <c r="I1038" s="144" t="s">
        <v>894</v>
      </c>
      <c r="J1038" s="144"/>
      <c r="K1038" s="144"/>
      <c r="L1038" s="144" t="s">
        <v>310</v>
      </c>
      <c r="M1038" s="144"/>
      <c r="N1038" s="144"/>
      <c r="O1038" s="144"/>
      <c r="P1038" s="144"/>
      <c r="R1038" s="144" t="s">
        <v>827</v>
      </c>
      <c r="S1038" s="144"/>
      <c r="T1038" s="144"/>
      <c r="U1038" s="145">
        <v>28.68</v>
      </c>
    </row>
    <row r="1039" spans="1:22">
      <c r="B1039" s="143" t="s">
        <v>171</v>
      </c>
      <c r="C1039" s="143"/>
      <c r="D1039" s="143"/>
      <c r="E1039" s="143"/>
      <c r="F1039" s="143"/>
      <c r="G1039" s="143"/>
      <c r="H1039" s="143"/>
      <c r="I1039" s="144" t="s">
        <v>895</v>
      </c>
      <c r="J1039" s="144"/>
      <c r="K1039" s="144"/>
      <c r="L1039" s="144" t="s">
        <v>323</v>
      </c>
      <c r="M1039" s="144"/>
      <c r="N1039" s="144"/>
      <c r="O1039" s="144"/>
      <c r="P1039" s="144"/>
      <c r="R1039" s="146" t="s">
        <v>896</v>
      </c>
      <c r="S1039" s="146"/>
      <c r="T1039" s="146"/>
      <c r="U1039" s="145">
        <v>34.99</v>
      </c>
    </row>
    <row r="1040" spans="1:22">
      <c r="R1040" s="146"/>
      <c r="S1040" s="146"/>
      <c r="T1040" s="146"/>
    </row>
    <row r="1041" spans="2:21">
      <c r="B1041" s="143" t="s">
        <v>171</v>
      </c>
      <c r="C1041" s="143"/>
      <c r="D1041" s="143"/>
      <c r="E1041" s="143"/>
      <c r="F1041" s="143"/>
      <c r="G1041" s="143"/>
      <c r="H1041" s="143"/>
      <c r="I1041" s="144" t="s">
        <v>382</v>
      </c>
      <c r="J1041" s="144"/>
      <c r="K1041" s="144"/>
      <c r="L1041" s="144" t="s">
        <v>310</v>
      </c>
      <c r="M1041" s="144"/>
      <c r="N1041" s="144"/>
      <c r="O1041" s="144"/>
      <c r="P1041" s="144"/>
      <c r="R1041" s="146" t="s">
        <v>897</v>
      </c>
      <c r="S1041" s="146"/>
      <c r="T1041" s="146"/>
      <c r="U1041" s="145">
        <v>21.36</v>
      </c>
    </row>
    <row r="1042" spans="2:21">
      <c r="R1042" s="146"/>
      <c r="S1042" s="146"/>
      <c r="T1042" s="146"/>
    </row>
    <row r="1043" spans="2:21">
      <c r="B1043" s="143" t="s">
        <v>177</v>
      </c>
      <c r="C1043" s="143"/>
      <c r="D1043" s="143"/>
      <c r="E1043" s="143"/>
      <c r="F1043" s="143"/>
      <c r="G1043" s="143"/>
      <c r="H1043" s="143"/>
      <c r="I1043" s="144" t="s">
        <v>898</v>
      </c>
      <c r="J1043" s="144"/>
      <c r="K1043" s="144"/>
      <c r="L1043" s="144" t="s">
        <v>323</v>
      </c>
      <c r="M1043" s="144"/>
      <c r="N1043" s="144"/>
      <c r="O1043" s="144"/>
      <c r="P1043" s="144"/>
      <c r="R1043" s="146" t="s">
        <v>821</v>
      </c>
      <c r="S1043" s="146"/>
      <c r="T1043" s="146"/>
      <c r="U1043" s="145">
        <v>32.61</v>
      </c>
    </row>
    <row r="1044" spans="2:21">
      <c r="R1044" s="146"/>
      <c r="S1044" s="146"/>
      <c r="T1044" s="146"/>
    </row>
    <row r="1045" spans="2:21">
      <c r="B1045" s="143" t="s">
        <v>177</v>
      </c>
      <c r="C1045" s="143"/>
      <c r="D1045" s="143"/>
      <c r="E1045" s="143"/>
      <c r="F1045" s="143"/>
      <c r="G1045" s="143"/>
      <c r="H1045" s="143"/>
      <c r="I1045" s="144" t="s">
        <v>645</v>
      </c>
      <c r="J1045" s="144"/>
      <c r="K1045" s="144"/>
      <c r="L1045" s="144" t="s">
        <v>524</v>
      </c>
      <c r="M1045" s="144"/>
      <c r="N1045" s="144"/>
      <c r="O1045" s="144"/>
      <c r="P1045" s="144"/>
      <c r="R1045" s="146" t="s">
        <v>899</v>
      </c>
      <c r="S1045" s="146"/>
      <c r="T1045" s="146"/>
      <c r="U1045" s="145">
        <v>-49</v>
      </c>
    </row>
    <row r="1046" spans="2:21">
      <c r="R1046" s="146"/>
      <c r="S1046" s="146"/>
      <c r="T1046" s="146"/>
    </row>
    <row r="1047" spans="2:21">
      <c r="B1047" s="143" t="s">
        <v>177</v>
      </c>
      <c r="C1047" s="143"/>
      <c r="D1047" s="143"/>
      <c r="E1047" s="143"/>
      <c r="F1047" s="143"/>
      <c r="G1047" s="143"/>
      <c r="H1047" s="143"/>
      <c r="I1047" s="144" t="s">
        <v>645</v>
      </c>
      <c r="J1047" s="144"/>
      <c r="K1047" s="144"/>
      <c r="L1047" s="144" t="s">
        <v>524</v>
      </c>
      <c r="M1047" s="144"/>
      <c r="N1047" s="144"/>
      <c r="O1047" s="144"/>
      <c r="P1047" s="144"/>
      <c r="R1047" s="146" t="s">
        <v>900</v>
      </c>
      <c r="S1047" s="146"/>
      <c r="T1047" s="146"/>
      <c r="U1047" s="145">
        <v>-6.1</v>
      </c>
    </row>
    <row r="1048" spans="2:21">
      <c r="R1048" s="146"/>
      <c r="S1048" s="146"/>
      <c r="T1048" s="146"/>
    </row>
    <row r="1049" spans="2:21">
      <c r="B1049" s="143" t="s">
        <v>177</v>
      </c>
      <c r="C1049" s="143"/>
      <c r="D1049" s="143"/>
      <c r="E1049" s="143"/>
      <c r="F1049" s="143"/>
      <c r="G1049" s="143"/>
      <c r="H1049" s="143"/>
      <c r="I1049" s="144" t="s">
        <v>645</v>
      </c>
      <c r="J1049" s="144"/>
      <c r="K1049" s="144"/>
      <c r="L1049" s="144" t="s">
        <v>524</v>
      </c>
      <c r="M1049" s="144"/>
      <c r="N1049" s="144"/>
      <c r="O1049" s="144"/>
      <c r="P1049" s="144"/>
      <c r="R1049" s="146" t="s">
        <v>901</v>
      </c>
      <c r="S1049" s="146"/>
      <c r="T1049" s="146"/>
      <c r="U1049" s="145">
        <v>-31.22</v>
      </c>
    </row>
    <row r="1050" spans="2:21">
      <c r="R1050" s="146"/>
      <c r="S1050" s="146"/>
      <c r="T1050" s="146"/>
    </row>
    <row r="1051" spans="2:21">
      <c r="B1051" s="143" t="s">
        <v>177</v>
      </c>
      <c r="C1051" s="143"/>
      <c r="D1051" s="143"/>
      <c r="E1051" s="143"/>
      <c r="F1051" s="143"/>
      <c r="G1051" s="143"/>
      <c r="H1051" s="143"/>
      <c r="I1051" s="144" t="s">
        <v>902</v>
      </c>
      <c r="J1051" s="144"/>
      <c r="K1051" s="144"/>
      <c r="L1051" s="144" t="s">
        <v>310</v>
      </c>
      <c r="M1051" s="144"/>
      <c r="N1051" s="144"/>
      <c r="O1051" s="144"/>
      <c r="P1051" s="144"/>
      <c r="R1051" s="146" t="s">
        <v>833</v>
      </c>
      <c r="S1051" s="146"/>
      <c r="T1051" s="146"/>
      <c r="U1051" s="145">
        <v>136.79</v>
      </c>
    </row>
    <row r="1052" spans="2:21">
      <c r="R1052" s="146"/>
      <c r="S1052" s="146"/>
      <c r="T1052" s="146"/>
    </row>
    <row r="1053" spans="2:21">
      <c r="B1053" s="143" t="s">
        <v>182</v>
      </c>
      <c r="C1053" s="143"/>
      <c r="D1053" s="143"/>
      <c r="E1053" s="143"/>
      <c r="F1053" s="143"/>
      <c r="G1053" s="143"/>
      <c r="H1053" s="143"/>
      <c r="I1053" s="144" t="s">
        <v>903</v>
      </c>
      <c r="J1053" s="144"/>
      <c r="K1053" s="144"/>
      <c r="L1053" s="144" t="s">
        <v>234</v>
      </c>
      <c r="M1053" s="144"/>
      <c r="N1053" s="144"/>
      <c r="O1053" s="144"/>
      <c r="P1053" s="144"/>
      <c r="R1053" s="144" t="s">
        <v>904</v>
      </c>
      <c r="S1053" s="144"/>
      <c r="T1053" s="144"/>
      <c r="U1053" s="145">
        <v>1435.22</v>
      </c>
    </row>
    <row r="1054" spans="2:21">
      <c r="B1054" s="143" t="s">
        <v>182</v>
      </c>
      <c r="C1054" s="143"/>
      <c r="D1054" s="143"/>
      <c r="E1054" s="143"/>
      <c r="F1054" s="143"/>
      <c r="G1054" s="143"/>
      <c r="H1054" s="143"/>
      <c r="I1054" s="144" t="s">
        <v>817</v>
      </c>
      <c r="J1054" s="144"/>
      <c r="K1054" s="144"/>
      <c r="L1054" s="144" t="s">
        <v>348</v>
      </c>
      <c r="M1054" s="144"/>
      <c r="N1054" s="144"/>
      <c r="O1054" s="144"/>
      <c r="P1054" s="144"/>
      <c r="R1054" s="146" t="s">
        <v>905</v>
      </c>
      <c r="S1054" s="146"/>
      <c r="T1054" s="146"/>
      <c r="U1054" s="145">
        <v>14.57</v>
      </c>
    </row>
    <row r="1055" spans="2:21">
      <c r="R1055" s="146"/>
      <c r="S1055" s="146"/>
      <c r="T1055" s="146"/>
    </row>
    <row r="1056" spans="2:21">
      <c r="B1056" s="143" t="s">
        <v>182</v>
      </c>
      <c r="C1056" s="143"/>
      <c r="D1056" s="143"/>
      <c r="E1056" s="143"/>
      <c r="F1056" s="143"/>
      <c r="G1056" s="143"/>
      <c r="H1056" s="143"/>
      <c r="I1056" s="144" t="s">
        <v>906</v>
      </c>
      <c r="J1056" s="144"/>
      <c r="K1056" s="144"/>
      <c r="L1056" s="144" t="s">
        <v>524</v>
      </c>
      <c r="M1056" s="144"/>
      <c r="N1056" s="144"/>
      <c r="O1056" s="144"/>
      <c r="P1056" s="144"/>
      <c r="R1056" s="146" t="s">
        <v>907</v>
      </c>
      <c r="S1056" s="146"/>
      <c r="T1056" s="146"/>
      <c r="U1056" s="145">
        <v>791.78</v>
      </c>
    </row>
    <row r="1057" spans="2:21">
      <c r="R1057" s="146"/>
      <c r="S1057" s="146"/>
      <c r="T1057" s="146"/>
    </row>
    <row r="1058" spans="2:21">
      <c r="B1058" s="143" t="s">
        <v>182</v>
      </c>
      <c r="C1058" s="143"/>
      <c r="D1058" s="143"/>
      <c r="E1058" s="143"/>
      <c r="F1058" s="143"/>
      <c r="G1058" s="143"/>
      <c r="H1058" s="143"/>
      <c r="I1058" s="144" t="s">
        <v>906</v>
      </c>
      <c r="J1058" s="144"/>
      <c r="K1058" s="144"/>
      <c r="L1058" s="144" t="s">
        <v>672</v>
      </c>
      <c r="M1058" s="144"/>
      <c r="N1058" s="144"/>
      <c r="O1058" s="144"/>
      <c r="P1058" s="144"/>
      <c r="R1058" s="146" t="s">
        <v>908</v>
      </c>
      <c r="S1058" s="146"/>
      <c r="T1058" s="146"/>
      <c r="U1058" s="145">
        <v>107.97</v>
      </c>
    </row>
    <row r="1059" spans="2:21">
      <c r="R1059" s="146"/>
      <c r="S1059" s="146"/>
      <c r="T1059" s="146"/>
    </row>
    <row r="1060" spans="2:21">
      <c r="B1060" s="143" t="s">
        <v>187</v>
      </c>
      <c r="C1060" s="143"/>
      <c r="D1060" s="143"/>
      <c r="E1060" s="143"/>
      <c r="F1060" s="143"/>
      <c r="G1060" s="143"/>
      <c r="H1060" s="143"/>
      <c r="I1060" s="144" t="s">
        <v>909</v>
      </c>
      <c r="J1060" s="144"/>
      <c r="K1060" s="144"/>
      <c r="L1060" s="144" t="s">
        <v>910</v>
      </c>
      <c r="M1060" s="144"/>
      <c r="N1060" s="144"/>
      <c r="O1060" s="144"/>
      <c r="P1060" s="144"/>
      <c r="R1060" s="146" t="s">
        <v>911</v>
      </c>
      <c r="S1060" s="146"/>
      <c r="T1060" s="146"/>
      <c r="U1060" s="145">
        <v>7.25</v>
      </c>
    </row>
    <row r="1061" spans="2:21">
      <c r="R1061" s="146"/>
      <c r="S1061" s="146"/>
      <c r="T1061" s="146"/>
    </row>
    <row r="1062" spans="2:21">
      <c r="B1062" s="143" t="s">
        <v>280</v>
      </c>
      <c r="C1062" s="143"/>
      <c r="D1062" s="143"/>
      <c r="E1062" s="143"/>
      <c r="F1062" s="143"/>
      <c r="G1062" s="143"/>
      <c r="H1062" s="143"/>
      <c r="I1062" s="144" t="s">
        <v>429</v>
      </c>
      <c r="J1062" s="144"/>
      <c r="K1062" s="144"/>
      <c r="L1062" s="144" t="s">
        <v>310</v>
      </c>
      <c r="M1062" s="144"/>
      <c r="N1062" s="144"/>
      <c r="O1062" s="144"/>
      <c r="P1062" s="144"/>
      <c r="R1062" s="146" t="s">
        <v>912</v>
      </c>
      <c r="S1062" s="146"/>
      <c r="T1062" s="146"/>
      <c r="U1062" s="145">
        <v>155.47</v>
      </c>
    </row>
    <row r="1063" spans="2:21">
      <c r="R1063" s="146"/>
      <c r="S1063" s="146"/>
      <c r="T1063" s="146"/>
    </row>
    <row r="1064" spans="2:21">
      <c r="B1064" s="143" t="s">
        <v>280</v>
      </c>
      <c r="C1064" s="143"/>
      <c r="D1064" s="143"/>
      <c r="E1064" s="143"/>
      <c r="F1064" s="143"/>
      <c r="G1064" s="143"/>
      <c r="H1064" s="143"/>
      <c r="I1064" s="144" t="s">
        <v>834</v>
      </c>
      <c r="J1064" s="144"/>
      <c r="K1064" s="144"/>
      <c r="L1064" s="144" t="s">
        <v>323</v>
      </c>
      <c r="M1064" s="144"/>
      <c r="N1064" s="144"/>
      <c r="O1064" s="144"/>
      <c r="P1064" s="144"/>
      <c r="R1064" s="146" t="s">
        <v>821</v>
      </c>
      <c r="S1064" s="146"/>
      <c r="T1064" s="146"/>
      <c r="U1064" s="145">
        <v>31.45</v>
      </c>
    </row>
    <row r="1065" spans="2:21">
      <c r="R1065" s="146"/>
      <c r="S1065" s="146"/>
      <c r="T1065" s="146"/>
    </row>
    <row r="1066" spans="2:21">
      <c r="B1066" s="143" t="s">
        <v>280</v>
      </c>
      <c r="C1066" s="143"/>
      <c r="D1066" s="143"/>
      <c r="E1066" s="143"/>
      <c r="F1066" s="143"/>
      <c r="G1066" s="143"/>
      <c r="H1066" s="143"/>
      <c r="I1066" s="144" t="s">
        <v>913</v>
      </c>
      <c r="J1066" s="144"/>
      <c r="K1066" s="144"/>
      <c r="L1066" s="144" t="s">
        <v>179</v>
      </c>
      <c r="M1066" s="144"/>
      <c r="N1066" s="144"/>
      <c r="O1066" s="144"/>
      <c r="P1066" s="144"/>
      <c r="R1066" s="146" t="s">
        <v>914</v>
      </c>
      <c r="S1066" s="146"/>
      <c r="T1066" s="146"/>
      <c r="U1066" s="145">
        <v>26.35</v>
      </c>
    </row>
    <row r="1067" spans="2:21">
      <c r="R1067" s="146"/>
      <c r="S1067" s="146"/>
      <c r="T1067" s="146"/>
    </row>
    <row r="1068" spans="2:21">
      <c r="B1068" s="143" t="s">
        <v>192</v>
      </c>
      <c r="C1068" s="143"/>
      <c r="D1068" s="143"/>
      <c r="E1068" s="143"/>
      <c r="F1068" s="143"/>
      <c r="G1068" s="143"/>
      <c r="H1068" s="143"/>
      <c r="I1068" s="144" t="s">
        <v>382</v>
      </c>
      <c r="J1068" s="144"/>
      <c r="K1068" s="144"/>
      <c r="L1068" s="144" t="s">
        <v>310</v>
      </c>
      <c r="M1068" s="144"/>
      <c r="N1068" s="144"/>
      <c r="O1068" s="144"/>
      <c r="P1068" s="144"/>
      <c r="R1068" s="144" t="s">
        <v>915</v>
      </c>
      <c r="S1068" s="144"/>
      <c r="T1068" s="144"/>
      <c r="U1068" s="145">
        <v>4.47</v>
      </c>
    </row>
    <row r="1069" spans="2:21">
      <c r="B1069" s="143" t="s">
        <v>192</v>
      </c>
      <c r="C1069" s="143"/>
      <c r="D1069" s="143"/>
      <c r="E1069" s="143"/>
      <c r="F1069" s="143"/>
      <c r="G1069" s="143"/>
      <c r="H1069" s="143"/>
      <c r="I1069" s="144" t="s">
        <v>244</v>
      </c>
      <c r="J1069" s="144"/>
      <c r="K1069" s="144"/>
      <c r="L1069" s="144" t="s">
        <v>245</v>
      </c>
      <c r="M1069" s="144"/>
      <c r="N1069" s="144"/>
      <c r="O1069" s="144"/>
      <c r="P1069" s="144"/>
      <c r="R1069" s="146" t="s">
        <v>916</v>
      </c>
      <c r="S1069" s="146"/>
      <c r="T1069" s="146"/>
      <c r="U1069" s="145">
        <v>40.75</v>
      </c>
    </row>
    <row r="1070" spans="2:21">
      <c r="R1070" s="146"/>
      <c r="S1070" s="146"/>
      <c r="T1070" s="146"/>
    </row>
    <row r="1071" spans="2:21">
      <c r="B1071" s="143" t="s">
        <v>192</v>
      </c>
      <c r="C1071" s="143"/>
      <c r="D1071" s="143"/>
      <c r="E1071" s="143"/>
      <c r="F1071" s="143"/>
      <c r="G1071" s="143"/>
      <c r="H1071" s="143"/>
      <c r="I1071" s="144" t="s">
        <v>917</v>
      </c>
      <c r="J1071" s="144"/>
      <c r="K1071" s="144"/>
      <c r="L1071" s="144" t="s">
        <v>149</v>
      </c>
      <c r="M1071" s="144"/>
      <c r="N1071" s="144"/>
      <c r="O1071" s="144"/>
      <c r="P1071" s="144"/>
      <c r="R1071" s="146" t="s">
        <v>918</v>
      </c>
      <c r="S1071" s="146"/>
      <c r="T1071" s="146"/>
      <c r="U1071" s="145">
        <v>47.12</v>
      </c>
    </row>
    <row r="1072" spans="2:21">
      <c r="R1072" s="146"/>
      <c r="S1072" s="146"/>
      <c r="T1072" s="146"/>
    </row>
    <row r="1073" spans="1:21">
      <c r="B1073" s="143" t="s">
        <v>192</v>
      </c>
      <c r="C1073" s="143"/>
      <c r="D1073" s="143"/>
      <c r="E1073" s="143"/>
      <c r="F1073" s="143"/>
      <c r="G1073" s="143"/>
      <c r="H1073" s="143"/>
      <c r="I1073" s="144" t="s">
        <v>429</v>
      </c>
      <c r="J1073" s="144"/>
      <c r="K1073" s="144"/>
      <c r="L1073" s="144" t="s">
        <v>310</v>
      </c>
      <c r="M1073" s="144"/>
      <c r="N1073" s="144"/>
      <c r="O1073" s="144"/>
      <c r="P1073" s="144"/>
      <c r="R1073" s="146" t="s">
        <v>919</v>
      </c>
      <c r="S1073" s="146"/>
      <c r="T1073" s="146"/>
      <c r="U1073" s="145">
        <v>38.97</v>
      </c>
    </row>
    <row r="1074" spans="1:21">
      <c r="R1074" s="146"/>
      <c r="S1074" s="146"/>
      <c r="T1074" s="146"/>
    </row>
    <row r="1075" spans="1:21">
      <c r="B1075" s="143" t="s">
        <v>155</v>
      </c>
      <c r="C1075" s="143"/>
      <c r="D1075" s="143"/>
      <c r="E1075" s="143"/>
      <c r="F1075" s="143"/>
      <c r="G1075" s="143"/>
      <c r="H1075" s="143"/>
      <c r="I1075" s="144" t="s">
        <v>645</v>
      </c>
      <c r="J1075" s="144"/>
      <c r="K1075" s="144"/>
      <c r="L1075" s="144" t="s">
        <v>910</v>
      </c>
      <c r="M1075" s="144"/>
      <c r="N1075" s="144"/>
      <c r="O1075" s="144"/>
      <c r="P1075" s="144"/>
      <c r="R1075" s="146" t="s">
        <v>920</v>
      </c>
      <c r="S1075" s="146"/>
      <c r="T1075" s="146"/>
      <c r="U1075" s="145">
        <v>-0.55000000000000004</v>
      </c>
    </row>
    <row r="1076" spans="1:21">
      <c r="R1076" s="146"/>
      <c r="S1076" s="146"/>
      <c r="T1076" s="146"/>
    </row>
    <row r="1077" spans="1:21" ht="6" customHeight="1"/>
    <row r="1078" spans="1:21">
      <c r="D1078" s="147" t="s">
        <v>2</v>
      </c>
      <c r="F1078" s="147" t="s">
        <v>2</v>
      </c>
      <c r="H1078" s="147" t="s">
        <v>2</v>
      </c>
      <c r="O1078" s="148" t="s">
        <v>814</v>
      </c>
      <c r="P1078" s="148"/>
      <c r="Q1078" s="148"/>
      <c r="R1078" s="148"/>
      <c r="S1078" s="148"/>
      <c r="U1078" s="149">
        <v>8381.17</v>
      </c>
    </row>
    <row r="1079" spans="1:21">
      <c r="A1079" s="142" t="s">
        <v>921</v>
      </c>
      <c r="B1079" s="142"/>
      <c r="C1079" s="142"/>
      <c r="D1079" s="142"/>
      <c r="E1079" s="142"/>
      <c r="F1079" s="142"/>
      <c r="G1079" s="142"/>
      <c r="H1079" s="142"/>
      <c r="I1079" s="142"/>
      <c r="J1079" s="142"/>
      <c r="K1079" s="142"/>
      <c r="L1079" s="142"/>
    </row>
    <row r="1080" spans="1:21" ht="6" customHeight="1"/>
    <row r="1081" spans="1:21">
      <c r="B1081" s="143" t="s">
        <v>302</v>
      </c>
      <c r="C1081" s="143"/>
      <c r="D1081" s="143"/>
      <c r="E1081" s="143"/>
      <c r="F1081" s="143"/>
      <c r="G1081" s="143"/>
      <c r="H1081" s="143"/>
      <c r="I1081" s="144" t="s">
        <v>140</v>
      </c>
      <c r="J1081" s="144"/>
      <c r="K1081" s="144"/>
      <c r="L1081" s="144" t="s">
        <v>141</v>
      </c>
      <c r="M1081" s="144"/>
      <c r="N1081" s="144"/>
      <c r="O1081" s="144"/>
      <c r="P1081" s="144"/>
      <c r="R1081" s="144" t="s">
        <v>922</v>
      </c>
      <c r="S1081" s="144"/>
      <c r="T1081" s="144"/>
      <c r="U1081" s="145">
        <v>293.08</v>
      </c>
    </row>
    <row r="1082" spans="1:21">
      <c r="B1082" s="143" t="s">
        <v>139</v>
      </c>
      <c r="C1082" s="143"/>
      <c r="D1082" s="143"/>
      <c r="E1082" s="143"/>
      <c r="F1082" s="143"/>
      <c r="G1082" s="143"/>
      <c r="H1082" s="143"/>
      <c r="I1082" s="144" t="s">
        <v>923</v>
      </c>
      <c r="J1082" s="144"/>
      <c r="K1082" s="144"/>
      <c r="L1082" s="144" t="s">
        <v>289</v>
      </c>
      <c r="M1082" s="144"/>
      <c r="N1082" s="144"/>
      <c r="O1082" s="144"/>
      <c r="P1082" s="144"/>
      <c r="R1082" s="144" t="s">
        <v>924</v>
      </c>
      <c r="S1082" s="144"/>
      <c r="T1082" s="144"/>
      <c r="U1082" s="145">
        <v>10</v>
      </c>
    </row>
    <row r="1083" spans="1:21">
      <c r="B1083" s="143" t="s">
        <v>165</v>
      </c>
      <c r="C1083" s="143"/>
      <c r="D1083" s="143"/>
      <c r="E1083" s="143"/>
      <c r="F1083" s="143"/>
      <c r="G1083" s="143"/>
      <c r="H1083" s="143"/>
      <c r="I1083" s="146" t="s">
        <v>172</v>
      </c>
      <c r="J1083" s="146"/>
      <c r="K1083" s="146"/>
      <c r="L1083" s="144" t="s">
        <v>925</v>
      </c>
      <c r="M1083" s="144"/>
      <c r="N1083" s="144"/>
      <c r="O1083" s="144"/>
      <c r="P1083" s="144"/>
      <c r="R1083" s="144" t="s">
        <v>926</v>
      </c>
      <c r="S1083" s="144"/>
      <c r="T1083" s="144"/>
      <c r="U1083" s="145">
        <v>74.62</v>
      </c>
    </row>
    <row r="1084" spans="1:21">
      <c r="I1084" s="146"/>
      <c r="J1084" s="146"/>
      <c r="K1084" s="146"/>
    </row>
    <row r="1085" spans="1:21">
      <c r="B1085" s="143" t="s">
        <v>165</v>
      </c>
      <c r="C1085" s="143"/>
      <c r="D1085" s="143"/>
      <c r="E1085" s="143"/>
      <c r="F1085" s="143"/>
      <c r="G1085" s="143"/>
      <c r="H1085" s="143"/>
      <c r="I1085" s="144" t="s">
        <v>927</v>
      </c>
      <c r="J1085" s="144"/>
      <c r="K1085" s="144"/>
      <c r="L1085" s="144" t="s">
        <v>141</v>
      </c>
      <c r="M1085" s="144"/>
      <c r="N1085" s="144"/>
      <c r="O1085" s="144"/>
      <c r="P1085" s="144"/>
      <c r="R1085" s="146" t="s">
        <v>928</v>
      </c>
      <c r="S1085" s="146"/>
      <c r="T1085" s="146"/>
      <c r="U1085" s="145">
        <v>235.01</v>
      </c>
    </row>
    <row r="1086" spans="1:21">
      <c r="R1086" s="146"/>
      <c r="S1086" s="146"/>
      <c r="T1086" s="146"/>
    </row>
    <row r="1087" spans="1:21">
      <c r="B1087" s="143" t="s">
        <v>231</v>
      </c>
      <c r="C1087" s="143"/>
      <c r="D1087" s="143"/>
      <c r="E1087" s="143"/>
      <c r="F1087" s="143"/>
      <c r="G1087" s="143"/>
      <c r="H1087" s="143"/>
      <c r="I1087" s="144" t="s">
        <v>140</v>
      </c>
      <c r="J1087" s="144"/>
      <c r="K1087" s="144"/>
      <c r="L1087" s="144" t="s">
        <v>141</v>
      </c>
      <c r="M1087" s="144"/>
      <c r="N1087" s="144"/>
      <c r="O1087" s="144"/>
      <c r="P1087" s="144"/>
      <c r="R1087" s="144" t="s">
        <v>929</v>
      </c>
      <c r="S1087" s="144"/>
      <c r="T1087" s="144"/>
      <c r="U1087" s="145">
        <v>7.02</v>
      </c>
    </row>
    <row r="1088" spans="1:21">
      <c r="B1088" s="143" t="s">
        <v>177</v>
      </c>
      <c r="C1088" s="143"/>
      <c r="D1088" s="143"/>
      <c r="E1088" s="143"/>
      <c r="F1088" s="143"/>
      <c r="G1088" s="143"/>
      <c r="H1088" s="143"/>
      <c r="I1088" s="144" t="s">
        <v>930</v>
      </c>
      <c r="J1088" s="144"/>
      <c r="K1088" s="144"/>
      <c r="L1088" s="144" t="s">
        <v>289</v>
      </c>
      <c r="M1088" s="144"/>
      <c r="N1088" s="144"/>
      <c r="O1088" s="144"/>
      <c r="P1088" s="144"/>
      <c r="R1088" s="144" t="s">
        <v>924</v>
      </c>
      <c r="S1088" s="144"/>
      <c r="T1088" s="144"/>
      <c r="U1088" s="145">
        <v>169</v>
      </c>
    </row>
    <row r="1089" spans="1:22">
      <c r="B1089" s="143" t="s">
        <v>182</v>
      </c>
      <c r="C1089" s="143"/>
      <c r="D1089" s="143"/>
      <c r="E1089" s="143"/>
      <c r="F1089" s="143"/>
      <c r="G1089" s="143"/>
      <c r="H1089" s="143"/>
      <c r="I1089" s="144" t="s">
        <v>931</v>
      </c>
      <c r="J1089" s="144"/>
      <c r="K1089" s="144"/>
      <c r="L1089" s="144" t="s">
        <v>289</v>
      </c>
      <c r="M1089" s="144"/>
      <c r="N1089" s="144"/>
      <c r="O1089" s="144"/>
      <c r="P1089" s="144"/>
      <c r="R1089" s="144" t="s">
        <v>932</v>
      </c>
      <c r="S1089" s="144"/>
      <c r="T1089" s="144"/>
      <c r="U1089" s="145">
        <v>242.59</v>
      </c>
    </row>
    <row r="1090" spans="1:22" ht="6" customHeight="1"/>
    <row r="1091" spans="1:22">
      <c r="D1091" s="147" t="s">
        <v>2</v>
      </c>
      <c r="F1091" s="147" t="s">
        <v>2</v>
      </c>
      <c r="H1091" s="147" t="s">
        <v>2</v>
      </c>
      <c r="O1091" s="148" t="s">
        <v>921</v>
      </c>
      <c r="P1091" s="148"/>
      <c r="Q1091" s="148"/>
      <c r="R1091" s="148"/>
      <c r="S1091" s="148"/>
      <c r="U1091" s="149">
        <v>1031.32</v>
      </c>
    </row>
    <row r="1092" spans="1:22" ht="21" customHeight="1"/>
    <row r="1093" spans="1:22" ht="11.25" customHeight="1"/>
    <row r="1094" spans="1:22" ht="13.5" customHeight="1">
      <c r="A1094" s="146" t="s">
        <v>212</v>
      </c>
      <c r="B1094" s="146"/>
      <c r="C1094" s="146"/>
      <c r="D1094" s="146"/>
      <c r="E1094" s="146"/>
      <c r="F1094" s="146"/>
      <c r="G1094" s="146"/>
      <c r="H1094" s="146"/>
      <c r="I1094" s="146"/>
      <c r="J1094" s="146"/>
      <c r="K1094" s="146"/>
      <c r="L1094" s="146"/>
      <c r="M1094" s="146"/>
      <c r="P1094" s="150" t="s">
        <v>933</v>
      </c>
      <c r="Q1094" s="150"/>
      <c r="R1094" s="150"/>
      <c r="S1094" s="150"/>
      <c r="T1094" s="150"/>
      <c r="U1094" s="150"/>
      <c r="V1094" s="150"/>
    </row>
    <row r="1095" spans="1:22" ht="20.25" customHeight="1">
      <c r="A1095" s="151" t="s">
        <v>214</v>
      </c>
      <c r="B1095" s="151"/>
      <c r="C1095" s="151"/>
      <c r="D1095" s="151"/>
      <c r="E1095" s="151"/>
      <c r="F1095" s="151"/>
      <c r="G1095" s="151"/>
      <c r="H1095" s="151"/>
      <c r="I1095" s="151"/>
      <c r="J1095" s="151"/>
      <c r="K1095" s="151"/>
      <c r="L1095" s="151"/>
      <c r="M1095" s="151"/>
      <c r="N1095" s="151"/>
      <c r="O1095" s="151"/>
      <c r="P1095" s="151"/>
      <c r="Q1095" s="151"/>
      <c r="R1095" s="151"/>
      <c r="S1095" s="151"/>
      <c r="T1095" s="151"/>
      <c r="U1095" s="151"/>
    </row>
    <row r="1096" spans="1:22" ht="7.5" customHeight="1"/>
    <row r="1097" spans="1:22">
      <c r="A1097" s="142" t="s">
        <v>934</v>
      </c>
      <c r="B1097" s="142"/>
      <c r="C1097" s="142"/>
      <c r="D1097" s="142"/>
      <c r="E1097" s="142"/>
      <c r="F1097" s="142"/>
      <c r="G1097" s="142"/>
      <c r="H1097" s="142"/>
      <c r="I1097" s="142"/>
      <c r="J1097" s="142"/>
      <c r="K1097" s="142"/>
      <c r="L1097" s="142"/>
    </row>
    <row r="1098" spans="1:22" ht="6" customHeight="1"/>
    <row r="1099" spans="1:22">
      <c r="B1099" s="143" t="s">
        <v>139</v>
      </c>
      <c r="C1099" s="143"/>
      <c r="D1099" s="143"/>
      <c r="E1099" s="143"/>
      <c r="F1099" s="143"/>
      <c r="G1099" s="143"/>
      <c r="H1099" s="143"/>
      <c r="I1099" s="144" t="s">
        <v>935</v>
      </c>
      <c r="J1099" s="144"/>
      <c r="K1099" s="144"/>
      <c r="L1099" s="144" t="s">
        <v>179</v>
      </c>
      <c r="M1099" s="144"/>
      <c r="N1099" s="144"/>
      <c r="O1099" s="144"/>
      <c r="P1099" s="144"/>
      <c r="R1099" s="146" t="s">
        <v>936</v>
      </c>
      <c r="S1099" s="146"/>
      <c r="T1099" s="146"/>
      <c r="U1099" s="145">
        <v>35</v>
      </c>
    </row>
    <row r="1100" spans="1:22">
      <c r="R1100" s="146"/>
      <c r="S1100" s="146"/>
      <c r="T1100" s="146"/>
    </row>
    <row r="1101" spans="1:22">
      <c r="B1101" s="143" t="s">
        <v>258</v>
      </c>
      <c r="C1101" s="143"/>
      <c r="D1101" s="143"/>
      <c r="E1101" s="143"/>
      <c r="F1101" s="143"/>
      <c r="G1101" s="143"/>
      <c r="H1101" s="143"/>
      <c r="I1101" s="144" t="s">
        <v>937</v>
      </c>
      <c r="J1101" s="144"/>
      <c r="K1101" s="144"/>
      <c r="L1101" s="144" t="s">
        <v>264</v>
      </c>
      <c r="M1101" s="144"/>
      <c r="N1101" s="144"/>
      <c r="O1101" s="144"/>
      <c r="P1101" s="144"/>
      <c r="R1101" s="146" t="s">
        <v>938</v>
      </c>
      <c r="S1101" s="146"/>
      <c r="T1101" s="146"/>
      <c r="U1101" s="145">
        <v>720</v>
      </c>
    </row>
    <row r="1102" spans="1:22">
      <c r="R1102" s="146"/>
      <c r="S1102" s="146"/>
      <c r="T1102" s="146"/>
    </row>
    <row r="1103" spans="1:22" ht="6" customHeight="1"/>
    <row r="1104" spans="1:22">
      <c r="D1104" s="147" t="s">
        <v>2</v>
      </c>
      <c r="F1104" s="147" t="s">
        <v>2</v>
      </c>
      <c r="H1104" s="147" t="s">
        <v>2</v>
      </c>
      <c r="O1104" s="148" t="s">
        <v>934</v>
      </c>
      <c r="P1104" s="148"/>
      <c r="Q1104" s="148"/>
      <c r="R1104" s="148"/>
      <c r="S1104" s="148"/>
      <c r="U1104" s="149">
        <v>755</v>
      </c>
    </row>
    <row r="1105" spans="1:21">
      <c r="A1105" s="142" t="s">
        <v>939</v>
      </c>
      <c r="B1105" s="142"/>
      <c r="C1105" s="142"/>
      <c r="D1105" s="142"/>
      <c r="E1105" s="142"/>
      <c r="F1105" s="142"/>
      <c r="G1105" s="142"/>
      <c r="H1105" s="142"/>
      <c r="I1105" s="142"/>
      <c r="J1105" s="142"/>
      <c r="K1105" s="142"/>
      <c r="L1105" s="142"/>
    </row>
    <row r="1106" spans="1:21" ht="6" customHeight="1"/>
    <row r="1107" spans="1:21">
      <c r="B1107" s="143" t="s">
        <v>147</v>
      </c>
      <c r="C1107" s="143"/>
      <c r="D1107" s="143"/>
      <c r="E1107" s="143"/>
      <c r="F1107" s="143"/>
      <c r="G1107" s="143"/>
      <c r="H1107" s="143"/>
      <c r="I1107" s="144" t="s">
        <v>940</v>
      </c>
      <c r="J1107" s="144"/>
      <c r="K1107" s="144"/>
      <c r="L1107" s="144" t="s">
        <v>203</v>
      </c>
      <c r="M1107" s="144"/>
      <c r="N1107" s="144"/>
      <c r="O1107" s="144"/>
      <c r="P1107" s="144"/>
      <c r="R1107" s="144" t="s">
        <v>941</v>
      </c>
      <c r="S1107" s="144"/>
      <c r="T1107" s="144"/>
      <c r="U1107" s="145">
        <v>58.87</v>
      </c>
    </row>
    <row r="1108" spans="1:21">
      <c r="B1108" s="143" t="s">
        <v>147</v>
      </c>
      <c r="C1108" s="143"/>
      <c r="D1108" s="143"/>
      <c r="E1108" s="143"/>
      <c r="F1108" s="143"/>
      <c r="G1108" s="143"/>
      <c r="H1108" s="143"/>
      <c r="I1108" s="144" t="s">
        <v>942</v>
      </c>
      <c r="J1108" s="144"/>
      <c r="K1108" s="144"/>
      <c r="L1108" s="144" t="s">
        <v>145</v>
      </c>
      <c r="M1108" s="144"/>
      <c r="N1108" s="144"/>
      <c r="O1108" s="144"/>
      <c r="P1108" s="144"/>
      <c r="R1108" s="146" t="s">
        <v>943</v>
      </c>
      <c r="S1108" s="146"/>
      <c r="T1108" s="146"/>
      <c r="U1108" s="145">
        <v>85</v>
      </c>
    </row>
    <row r="1109" spans="1:21">
      <c r="R1109" s="146"/>
      <c r="S1109" s="146"/>
      <c r="T1109" s="146"/>
    </row>
    <row r="1110" spans="1:21">
      <c r="B1110" s="143" t="s">
        <v>187</v>
      </c>
      <c r="C1110" s="143"/>
      <c r="D1110" s="143"/>
      <c r="E1110" s="143"/>
      <c r="F1110" s="143"/>
      <c r="G1110" s="143"/>
      <c r="H1110" s="143"/>
      <c r="I1110" s="144" t="s">
        <v>240</v>
      </c>
      <c r="J1110" s="144"/>
      <c r="K1110" s="144"/>
      <c r="L1110" s="144" t="s">
        <v>145</v>
      </c>
      <c r="M1110" s="144"/>
      <c r="N1110" s="144"/>
      <c r="O1110" s="144"/>
      <c r="P1110" s="144"/>
      <c r="R1110" s="146" t="s">
        <v>944</v>
      </c>
      <c r="S1110" s="146"/>
      <c r="T1110" s="146"/>
      <c r="U1110" s="145">
        <v>215</v>
      </c>
    </row>
    <row r="1111" spans="1:21">
      <c r="R1111" s="146"/>
      <c r="S1111" s="146"/>
      <c r="T1111" s="146"/>
    </row>
    <row r="1112" spans="1:21">
      <c r="B1112" s="143" t="s">
        <v>192</v>
      </c>
      <c r="C1112" s="143"/>
      <c r="D1112" s="143"/>
      <c r="E1112" s="143"/>
      <c r="F1112" s="143"/>
      <c r="G1112" s="143"/>
      <c r="H1112" s="143"/>
      <c r="I1112" s="144" t="s">
        <v>193</v>
      </c>
      <c r="J1112" s="144"/>
      <c r="K1112" s="144"/>
      <c r="L1112" s="144" t="s">
        <v>195</v>
      </c>
      <c r="M1112" s="144"/>
      <c r="N1112" s="144"/>
      <c r="O1112" s="144"/>
      <c r="P1112" s="144"/>
      <c r="R1112" s="146" t="s">
        <v>945</v>
      </c>
      <c r="S1112" s="146"/>
      <c r="T1112" s="146"/>
      <c r="U1112" s="145">
        <v>150</v>
      </c>
    </row>
    <row r="1113" spans="1:21">
      <c r="R1113" s="146"/>
      <c r="S1113" s="146"/>
      <c r="T1113" s="146"/>
    </row>
    <row r="1114" spans="1:21">
      <c r="B1114" s="143" t="s">
        <v>192</v>
      </c>
      <c r="C1114" s="143"/>
      <c r="D1114" s="143"/>
      <c r="E1114" s="143"/>
      <c r="F1114" s="143"/>
      <c r="G1114" s="143"/>
      <c r="H1114" s="143"/>
      <c r="I1114" s="144" t="s">
        <v>193</v>
      </c>
      <c r="J1114" s="144"/>
      <c r="K1114" s="144"/>
      <c r="L1114" s="144" t="s">
        <v>145</v>
      </c>
      <c r="M1114" s="144"/>
      <c r="N1114" s="144"/>
      <c r="O1114" s="144"/>
      <c r="P1114" s="144"/>
      <c r="R1114" s="146" t="s">
        <v>946</v>
      </c>
      <c r="S1114" s="146"/>
      <c r="T1114" s="146"/>
      <c r="U1114" s="145">
        <v>100</v>
      </c>
    </row>
    <row r="1115" spans="1:21">
      <c r="R1115" s="146"/>
      <c r="S1115" s="146"/>
      <c r="T1115" s="146"/>
    </row>
    <row r="1116" spans="1:21" ht="6" customHeight="1"/>
    <row r="1117" spans="1:21">
      <c r="D1117" s="147" t="s">
        <v>2</v>
      </c>
      <c r="F1117" s="147" t="s">
        <v>2</v>
      </c>
      <c r="H1117" s="147" t="s">
        <v>2</v>
      </c>
      <c r="O1117" s="148" t="s">
        <v>939</v>
      </c>
      <c r="P1117" s="148"/>
      <c r="Q1117" s="148"/>
      <c r="R1117" s="148"/>
      <c r="S1117" s="148"/>
      <c r="U1117" s="149">
        <v>608.87</v>
      </c>
    </row>
    <row r="1118" spans="1:21">
      <c r="A1118" s="142" t="s">
        <v>947</v>
      </c>
      <c r="B1118" s="142"/>
      <c r="C1118" s="142"/>
      <c r="D1118" s="142"/>
      <c r="E1118" s="142"/>
      <c r="F1118" s="142"/>
      <c r="G1118" s="142"/>
      <c r="H1118" s="142"/>
      <c r="I1118" s="142"/>
      <c r="J1118" s="142"/>
      <c r="K1118" s="142"/>
      <c r="L1118" s="142"/>
    </row>
    <row r="1119" spans="1:21" ht="6" customHeight="1"/>
    <row r="1120" spans="1:21">
      <c r="B1120" s="143" t="s">
        <v>218</v>
      </c>
      <c r="C1120" s="143"/>
      <c r="D1120" s="143"/>
      <c r="E1120" s="143"/>
      <c r="F1120" s="143"/>
      <c r="G1120" s="143"/>
      <c r="H1120" s="143"/>
      <c r="I1120" s="144" t="s">
        <v>148</v>
      </c>
      <c r="J1120" s="144"/>
      <c r="K1120" s="144"/>
      <c r="L1120" s="144" t="s">
        <v>149</v>
      </c>
      <c r="M1120" s="144"/>
      <c r="N1120" s="144"/>
      <c r="O1120" s="144"/>
      <c r="P1120" s="144"/>
      <c r="R1120" s="146" t="s">
        <v>948</v>
      </c>
      <c r="S1120" s="146"/>
      <c r="T1120" s="146"/>
      <c r="U1120" s="145">
        <v>14</v>
      </c>
    </row>
    <row r="1121" spans="1:21">
      <c r="R1121" s="146"/>
      <c r="S1121" s="146"/>
      <c r="T1121" s="146"/>
    </row>
    <row r="1122" spans="1:21">
      <c r="B1122" s="143" t="s">
        <v>201</v>
      </c>
      <c r="C1122" s="143"/>
      <c r="D1122" s="143"/>
      <c r="E1122" s="143"/>
      <c r="F1122" s="143"/>
      <c r="G1122" s="143"/>
      <c r="H1122" s="143"/>
      <c r="I1122" s="144" t="s">
        <v>949</v>
      </c>
      <c r="J1122" s="144"/>
      <c r="K1122" s="144"/>
      <c r="L1122" s="144" t="s">
        <v>145</v>
      </c>
      <c r="M1122" s="144"/>
      <c r="N1122" s="144"/>
      <c r="O1122" s="144"/>
      <c r="P1122" s="144"/>
      <c r="R1122" s="146" t="s">
        <v>950</v>
      </c>
      <c r="S1122" s="146"/>
      <c r="T1122" s="146"/>
      <c r="U1122" s="145">
        <v>179</v>
      </c>
    </row>
    <row r="1123" spans="1:21">
      <c r="R1123" s="146"/>
      <c r="S1123" s="146"/>
      <c r="T1123" s="146"/>
    </row>
    <row r="1124" spans="1:21">
      <c r="B1124" s="143" t="s">
        <v>255</v>
      </c>
      <c r="C1124" s="143"/>
      <c r="D1124" s="143"/>
      <c r="E1124" s="143"/>
      <c r="F1124" s="143"/>
      <c r="G1124" s="143"/>
      <c r="H1124" s="143"/>
      <c r="I1124" s="144" t="s">
        <v>951</v>
      </c>
      <c r="J1124" s="144"/>
      <c r="K1124" s="144"/>
      <c r="L1124" s="144" t="s">
        <v>289</v>
      </c>
      <c r="M1124" s="144"/>
      <c r="N1124" s="144"/>
      <c r="O1124" s="144"/>
      <c r="P1124" s="144"/>
      <c r="R1124" s="146" t="s">
        <v>952</v>
      </c>
      <c r="S1124" s="146"/>
      <c r="T1124" s="146"/>
      <c r="U1124" s="145">
        <v>99</v>
      </c>
    </row>
    <row r="1125" spans="1:21">
      <c r="R1125" s="146"/>
      <c r="S1125" s="146"/>
      <c r="T1125" s="146"/>
    </row>
    <row r="1126" spans="1:21">
      <c r="B1126" s="143" t="s">
        <v>258</v>
      </c>
      <c r="C1126" s="143"/>
      <c r="D1126" s="143"/>
      <c r="E1126" s="143"/>
      <c r="F1126" s="143"/>
      <c r="G1126" s="143"/>
      <c r="H1126" s="143"/>
      <c r="I1126" s="144" t="s">
        <v>953</v>
      </c>
      <c r="J1126" s="144"/>
      <c r="K1126" s="144"/>
      <c r="L1126" s="144" t="s">
        <v>149</v>
      </c>
      <c r="M1126" s="144"/>
      <c r="N1126" s="144"/>
      <c r="O1126" s="144"/>
      <c r="P1126" s="144"/>
      <c r="R1126" s="146" t="s">
        <v>954</v>
      </c>
      <c r="S1126" s="146"/>
      <c r="T1126" s="146"/>
      <c r="U1126" s="145">
        <v>80</v>
      </c>
    </row>
    <row r="1127" spans="1:21">
      <c r="R1127" s="146"/>
      <c r="S1127" s="146"/>
      <c r="T1127" s="146"/>
    </row>
    <row r="1128" spans="1:21">
      <c r="B1128" s="143" t="s">
        <v>187</v>
      </c>
      <c r="C1128" s="143"/>
      <c r="D1128" s="143"/>
      <c r="E1128" s="143"/>
      <c r="F1128" s="143"/>
      <c r="G1128" s="143"/>
      <c r="H1128" s="143"/>
      <c r="I1128" s="144" t="s">
        <v>747</v>
      </c>
      <c r="J1128" s="144"/>
      <c r="K1128" s="144"/>
      <c r="L1128" s="144" t="s">
        <v>149</v>
      </c>
      <c r="M1128" s="144"/>
      <c r="N1128" s="144"/>
      <c r="O1128" s="144"/>
      <c r="P1128" s="144"/>
      <c r="R1128" s="146" t="s">
        <v>955</v>
      </c>
      <c r="S1128" s="146"/>
      <c r="T1128" s="146"/>
      <c r="U1128" s="145">
        <v>93.05</v>
      </c>
    </row>
    <row r="1129" spans="1:21">
      <c r="R1129" s="146"/>
      <c r="S1129" s="146"/>
      <c r="T1129" s="146"/>
    </row>
    <row r="1130" spans="1:21">
      <c r="B1130" s="143" t="s">
        <v>187</v>
      </c>
      <c r="C1130" s="143"/>
      <c r="D1130" s="143"/>
      <c r="E1130" s="143"/>
      <c r="F1130" s="143"/>
      <c r="G1130" s="143"/>
      <c r="H1130" s="143"/>
      <c r="I1130" s="144" t="s">
        <v>956</v>
      </c>
      <c r="J1130" s="144"/>
      <c r="K1130" s="144"/>
      <c r="L1130" s="144" t="s">
        <v>289</v>
      </c>
      <c r="M1130" s="144"/>
      <c r="N1130" s="144"/>
      <c r="O1130" s="144"/>
      <c r="P1130" s="144"/>
      <c r="R1130" s="146" t="s">
        <v>957</v>
      </c>
      <c r="S1130" s="146"/>
      <c r="T1130" s="146"/>
      <c r="U1130" s="145">
        <v>135</v>
      </c>
    </row>
    <row r="1131" spans="1:21">
      <c r="R1131" s="146"/>
      <c r="S1131" s="146"/>
      <c r="T1131" s="146"/>
    </row>
    <row r="1132" spans="1:21">
      <c r="B1132" s="143" t="s">
        <v>187</v>
      </c>
      <c r="C1132" s="143"/>
      <c r="D1132" s="143"/>
      <c r="E1132" s="143"/>
      <c r="F1132" s="143"/>
      <c r="G1132" s="143"/>
      <c r="H1132" s="143"/>
      <c r="I1132" s="144" t="s">
        <v>958</v>
      </c>
      <c r="J1132" s="144"/>
      <c r="K1132" s="144"/>
      <c r="L1132" s="144" t="s">
        <v>289</v>
      </c>
      <c r="M1132" s="144"/>
      <c r="N1132" s="144"/>
      <c r="O1132" s="144"/>
      <c r="P1132" s="144"/>
      <c r="R1132" s="146" t="s">
        <v>959</v>
      </c>
      <c r="S1132" s="146"/>
      <c r="T1132" s="146"/>
      <c r="U1132" s="145">
        <v>300</v>
      </c>
    </row>
    <row r="1133" spans="1:21">
      <c r="R1133" s="146"/>
      <c r="S1133" s="146"/>
      <c r="T1133" s="146"/>
    </row>
    <row r="1134" spans="1:21" ht="6" customHeight="1"/>
    <row r="1135" spans="1:21">
      <c r="D1135" s="147" t="s">
        <v>2</v>
      </c>
      <c r="F1135" s="147" t="s">
        <v>2</v>
      </c>
      <c r="H1135" s="147" t="s">
        <v>2</v>
      </c>
      <c r="O1135" s="148" t="s">
        <v>947</v>
      </c>
      <c r="P1135" s="148"/>
      <c r="Q1135" s="148"/>
      <c r="R1135" s="148"/>
      <c r="S1135" s="148"/>
      <c r="U1135" s="149">
        <v>900.05</v>
      </c>
    </row>
    <row r="1136" spans="1:21">
      <c r="A1136" s="142" t="s">
        <v>960</v>
      </c>
      <c r="B1136" s="142"/>
      <c r="C1136" s="142"/>
      <c r="D1136" s="142"/>
      <c r="E1136" s="142"/>
      <c r="F1136" s="142"/>
      <c r="G1136" s="142"/>
      <c r="H1136" s="142"/>
      <c r="I1136" s="142"/>
      <c r="J1136" s="142"/>
      <c r="K1136" s="142"/>
      <c r="L1136" s="142"/>
    </row>
    <row r="1137" spans="2:21" ht="6" customHeight="1"/>
    <row r="1138" spans="2:21">
      <c r="B1138" s="143" t="s">
        <v>302</v>
      </c>
      <c r="C1138" s="143"/>
      <c r="D1138" s="143"/>
      <c r="E1138" s="143"/>
      <c r="F1138" s="143"/>
      <c r="G1138" s="143"/>
      <c r="H1138" s="143"/>
      <c r="I1138" s="144" t="s">
        <v>315</v>
      </c>
      <c r="J1138" s="144"/>
      <c r="K1138" s="144"/>
      <c r="L1138" s="144" t="s">
        <v>289</v>
      </c>
      <c r="M1138" s="144"/>
      <c r="N1138" s="144"/>
      <c r="O1138" s="144"/>
      <c r="P1138" s="144"/>
      <c r="R1138" s="144" t="s">
        <v>961</v>
      </c>
      <c r="S1138" s="144"/>
      <c r="T1138" s="144"/>
      <c r="U1138" s="145">
        <v>450</v>
      </c>
    </row>
    <row r="1139" spans="2:21">
      <c r="B1139" s="143" t="s">
        <v>139</v>
      </c>
      <c r="C1139" s="143"/>
      <c r="D1139" s="143"/>
      <c r="E1139" s="143"/>
      <c r="F1139" s="143"/>
      <c r="G1139" s="143"/>
      <c r="H1139" s="143"/>
      <c r="I1139" s="144" t="s">
        <v>263</v>
      </c>
      <c r="J1139" s="144"/>
      <c r="K1139" s="144"/>
      <c r="L1139" s="144" t="s">
        <v>289</v>
      </c>
      <c r="M1139" s="144"/>
      <c r="N1139" s="144"/>
      <c r="O1139" s="144"/>
      <c r="P1139" s="144"/>
      <c r="R1139" s="144" t="s">
        <v>962</v>
      </c>
      <c r="S1139" s="144"/>
      <c r="T1139" s="144"/>
      <c r="U1139" s="145">
        <v>239.88</v>
      </c>
    </row>
    <row r="1140" spans="2:21">
      <c r="B1140" s="143" t="s">
        <v>248</v>
      </c>
      <c r="C1140" s="143"/>
      <c r="D1140" s="143"/>
      <c r="E1140" s="143"/>
      <c r="F1140" s="143"/>
      <c r="G1140" s="143"/>
      <c r="H1140" s="143"/>
      <c r="I1140" s="144" t="s">
        <v>963</v>
      </c>
      <c r="J1140" s="144"/>
      <c r="K1140" s="144"/>
      <c r="L1140" s="144" t="s">
        <v>141</v>
      </c>
      <c r="M1140" s="144"/>
      <c r="N1140" s="144"/>
      <c r="O1140" s="144"/>
      <c r="P1140" s="144"/>
      <c r="R1140" s="146" t="s">
        <v>964</v>
      </c>
      <c r="S1140" s="146"/>
      <c r="T1140" s="146"/>
      <c r="U1140" s="145">
        <v>28.49</v>
      </c>
    </row>
    <row r="1141" spans="2:21">
      <c r="R1141" s="146"/>
      <c r="S1141" s="146"/>
      <c r="T1141" s="146"/>
    </row>
    <row r="1142" spans="2:21">
      <c r="B1142" s="143" t="s">
        <v>201</v>
      </c>
      <c r="C1142" s="143"/>
      <c r="D1142" s="143"/>
      <c r="E1142" s="143"/>
      <c r="F1142" s="143"/>
      <c r="G1142" s="143"/>
      <c r="H1142" s="143"/>
      <c r="I1142" s="144" t="s">
        <v>198</v>
      </c>
      <c r="J1142" s="144"/>
      <c r="K1142" s="144"/>
      <c r="L1142" s="144" t="s">
        <v>199</v>
      </c>
      <c r="M1142" s="144"/>
      <c r="N1142" s="144"/>
      <c r="O1142" s="144"/>
      <c r="P1142" s="144"/>
      <c r="R1142" s="146" t="s">
        <v>965</v>
      </c>
      <c r="S1142" s="146"/>
      <c r="T1142" s="146"/>
      <c r="U1142" s="145">
        <v>14.15</v>
      </c>
    </row>
    <row r="1143" spans="2:21">
      <c r="R1143" s="146"/>
      <c r="S1143" s="146"/>
      <c r="T1143" s="146"/>
    </row>
    <row r="1144" spans="2:21">
      <c r="B1144" s="143" t="s">
        <v>255</v>
      </c>
      <c r="C1144" s="143"/>
      <c r="D1144" s="143"/>
      <c r="E1144" s="143"/>
      <c r="F1144" s="143"/>
      <c r="G1144" s="143"/>
      <c r="H1144" s="143"/>
      <c r="I1144" s="144" t="s">
        <v>645</v>
      </c>
      <c r="J1144" s="144"/>
      <c r="K1144" s="144"/>
      <c r="L1144" s="144" t="s">
        <v>141</v>
      </c>
      <c r="M1144" s="144"/>
      <c r="N1144" s="144"/>
      <c r="O1144" s="144"/>
      <c r="P1144" s="144"/>
      <c r="R1144" s="146" t="s">
        <v>966</v>
      </c>
      <c r="S1144" s="146"/>
      <c r="T1144" s="146"/>
      <c r="U1144" s="145">
        <v>-28.49</v>
      </c>
    </row>
    <row r="1145" spans="2:21">
      <c r="R1145" s="146"/>
      <c r="S1145" s="146"/>
      <c r="T1145" s="146"/>
    </row>
    <row r="1146" spans="2:21">
      <c r="B1146" s="143" t="s">
        <v>206</v>
      </c>
      <c r="C1146" s="143"/>
      <c r="D1146" s="143"/>
      <c r="E1146" s="143"/>
      <c r="F1146" s="143"/>
      <c r="G1146" s="143"/>
      <c r="H1146" s="143"/>
      <c r="I1146" s="144" t="s">
        <v>967</v>
      </c>
      <c r="J1146" s="144"/>
      <c r="K1146" s="144"/>
      <c r="L1146" s="144" t="s">
        <v>141</v>
      </c>
      <c r="M1146" s="144"/>
      <c r="N1146" s="144"/>
      <c r="O1146" s="144"/>
      <c r="P1146" s="144"/>
      <c r="R1146" s="146" t="s">
        <v>968</v>
      </c>
      <c r="S1146" s="146"/>
      <c r="T1146" s="146"/>
      <c r="U1146" s="145">
        <v>84.51</v>
      </c>
    </row>
    <row r="1147" spans="2:21">
      <c r="R1147" s="146"/>
      <c r="S1147" s="146"/>
      <c r="T1147" s="146"/>
    </row>
    <row r="1148" spans="2:21">
      <c r="B1148" s="143" t="s">
        <v>209</v>
      </c>
      <c r="C1148" s="143"/>
      <c r="D1148" s="143"/>
      <c r="E1148" s="143"/>
      <c r="F1148" s="143"/>
      <c r="G1148" s="143"/>
      <c r="H1148" s="143"/>
      <c r="I1148" s="144" t="s">
        <v>969</v>
      </c>
      <c r="J1148" s="144"/>
      <c r="K1148" s="144"/>
      <c r="L1148" s="144" t="s">
        <v>141</v>
      </c>
      <c r="M1148" s="144"/>
      <c r="N1148" s="144"/>
      <c r="O1148" s="144"/>
      <c r="P1148" s="144"/>
      <c r="R1148" s="144" t="s">
        <v>970</v>
      </c>
      <c r="S1148" s="144"/>
      <c r="T1148" s="144"/>
      <c r="U1148" s="145">
        <v>18.989999999999998</v>
      </c>
    </row>
    <row r="1149" spans="2:21">
      <c r="B1149" s="143" t="s">
        <v>268</v>
      </c>
      <c r="C1149" s="143"/>
      <c r="D1149" s="143"/>
      <c r="E1149" s="143"/>
      <c r="F1149" s="143"/>
      <c r="G1149" s="143"/>
      <c r="H1149" s="143"/>
      <c r="I1149" s="144" t="s">
        <v>971</v>
      </c>
      <c r="J1149" s="144"/>
      <c r="K1149" s="144"/>
      <c r="L1149" s="144" t="s">
        <v>145</v>
      </c>
      <c r="M1149" s="144"/>
      <c r="N1149" s="144"/>
      <c r="O1149" s="144"/>
      <c r="P1149" s="144"/>
      <c r="R1149" s="144" t="s">
        <v>972</v>
      </c>
      <c r="S1149" s="144"/>
      <c r="T1149" s="144"/>
      <c r="U1149" s="145">
        <v>96.9</v>
      </c>
    </row>
    <row r="1150" spans="2:21">
      <c r="B1150" s="143" t="s">
        <v>174</v>
      </c>
      <c r="C1150" s="143"/>
      <c r="D1150" s="143"/>
      <c r="E1150" s="143"/>
      <c r="F1150" s="143"/>
      <c r="G1150" s="143"/>
      <c r="H1150" s="143"/>
      <c r="I1150" s="144" t="s">
        <v>971</v>
      </c>
      <c r="J1150" s="144"/>
      <c r="K1150" s="144"/>
      <c r="L1150" s="144" t="s">
        <v>145</v>
      </c>
      <c r="M1150" s="144"/>
      <c r="N1150" s="144"/>
      <c r="O1150" s="144"/>
      <c r="P1150" s="144"/>
      <c r="R1150" s="144" t="s">
        <v>973</v>
      </c>
      <c r="S1150" s="144"/>
      <c r="T1150" s="144"/>
      <c r="U1150" s="145">
        <v>-0.81</v>
      </c>
    </row>
    <row r="1151" spans="2:21" ht="6" customHeight="1"/>
    <row r="1152" spans="2:21">
      <c r="D1152" s="147" t="s">
        <v>2</v>
      </c>
      <c r="F1152" s="147" t="s">
        <v>2</v>
      </c>
      <c r="H1152" s="147" t="s">
        <v>2</v>
      </c>
      <c r="O1152" s="148" t="s">
        <v>960</v>
      </c>
      <c r="P1152" s="148"/>
      <c r="Q1152" s="148"/>
      <c r="R1152" s="148"/>
      <c r="S1152" s="148"/>
      <c r="U1152" s="149">
        <v>903.62</v>
      </c>
    </row>
    <row r="1153" spans="1:22">
      <c r="A1153" s="142" t="s">
        <v>974</v>
      </c>
      <c r="B1153" s="142"/>
      <c r="C1153" s="142"/>
      <c r="D1153" s="142"/>
      <c r="E1153" s="142"/>
      <c r="F1153" s="142"/>
      <c r="G1153" s="142"/>
      <c r="H1153" s="142"/>
      <c r="I1153" s="142"/>
      <c r="J1153" s="142"/>
      <c r="K1153" s="142"/>
      <c r="L1153" s="142"/>
    </row>
    <row r="1154" spans="1:22" ht="6" customHeight="1"/>
    <row r="1155" spans="1:22">
      <c r="B1155" s="143" t="s">
        <v>209</v>
      </c>
      <c r="C1155" s="143"/>
      <c r="D1155" s="143"/>
      <c r="E1155" s="143"/>
      <c r="F1155" s="143"/>
      <c r="G1155" s="143"/>
      <c r="H1155" s="143"/>
      <c r="I1155" s="144" t="s">
        <v>975</v>
      </c>
      <c r="J1155" s="144"/>
      <c r="K1155" s="144"/>
      <c r="L1155" s="144" t="s">
        <v>976</v>
      </c>
      <c r="M1155" s="144"/>
      <c r="N1155" s="144"/>
      <c r="O1155" s="144"/>
      <c r="P1155" s="144"/>
      <c r="R1155" s="144" t="s">
        <v>977</v>
      </c>
      <c r="S1155" s="144"/>
      <c r="T1155" s="144"/>
      <c r="U1155" s="145">
        <v>309.97000000000003</v>
      </c>
    </row>
    <row r="1156" spans="1:22">
      <c r="B1156" s="143" t="s">
        <v>280</v>
      </c>
      <c r="C1156" s="143"/>
      <c r="D1156" s="143"/>
      <c r="E1156" s="143"/>
      <c r="F1156" s="143"/>
      <c r="G1156" s="143"/>
      <c r="H1156" s="143"/>
      <c r="I1156" s="144" t="s">
        <v>315</v>
      </c>
      <c r="J1156" s="144"/>
      <c r="K1156" s="144"/>
      <c r="L1156" s="144" t="s">
        <v>195</v>
      </c>
      <c r="M1156" s="144"/>
      <c r="N1156" s="144"/>
      <c r="O1156" s="144"/>
      <c r="P1156" s="144"/>
      <c r="R1156" s="146" t="s">
        <v>978</v>
      </c>
      <c r="S1156" s="146"/>
      <c r="T1156" s="146"/>
      <c r="U1156" s="145">
        <v>305</v>
      </c>
    </row>
    <row r="1157" spans="1:22">
      <c r="R1157" s="146"/>
      <c r="S1157" s="146"/>
      <c r="T1157" s="146"/>
    </row>
    <row r="1158" spans="1:22" ht="6" customHeight="1"/>
    <row r="1159" spans="1:22">
      <c r="D1159" s="147" t="s">
        <v>2</v>
      </c>
      <c r="F1159" s="147" t="s">
        <v>2</v>
      </c>
      <c r="H1159" s="147" t="s">
        <v>2</v>
      </c>
      <c r="O1159" s="148" t="s">
        <v>974</v>
      </c>
      <c r="P1159" s="148"/>
      <c r="Q1159" s="148"/>
      <c r="R1159" s="148"/>
      <c r="S1159" s="148"/>
      <c r="U1159" s="149">
        <v>614.97</v>
      </c>
    </row>
    <row r="1160" spans="1:22" ht="8.25" customHeight="1"/>
    <row r="1161" spans="1:22" ht="11.25" customHeight="1"/>
    <row r="1162" spans="1:22" ht="13.5" customHeight="1">
      <c r="A1162" s="146" t="s">
        <v>212</v>
      </c>
      <c r="B1162" s="146"/>
      <c r="C1162" s="146"/>
      <c r="D1162" s="146"/>
      <c r="E1162" s="146"/>
      <c r="F1162" s="146"/>
      <c r="G1162" s="146"/>
      <c r="H1162" s="146"/>
      <c r="I1162" s="146"/>
      <c r="J1162" s="146"/>
      <c r="K1162" s="146"/>
      <c r="L1162" s="146"/>
      <c r="M1162" s="146"/>
      <c r="P1162" s="150" t="s">
        <v>979</v>
      </c>
      <c r="Q1162" s="150"/>
      <c r="R1162" s="150"/>
      <c r="S1162" s="150"/>
      <c r="T1162" s="150"/>
      <c r="U1162" s="150"/>
      <c r="V1162" s="150"/>
    </row>
    <row r="1163" spans="1:22" ht="20.25" customHeight="1">
      <c r="A1163" s="151" t="s">
        <v>214</v>
      </c>
      <c r="B1163" s="151"/>
      <c r="C1163" s="151"/>
      <c r="D1163" s="151"/>
      <c r="E1163" s="151"/>
      <c r="F1163" s="151"/>
      <c r="G1163" s="151"/>
      <c r="H1163" s="151"/>
      <c r="I1163" s="151"/>
      <c r="J1163" s="151"/>
      <c r="K1163" s="151"/>
      <c r="L1163" s="151"/>
      <c r="M1163" s="151"/>
      <c r="N1163" s="151"/>
      <c r="O1163" s="151"/>
      <c r="P1163" s="151"/>
      <c r="Q1163" s="151"/>
      <c r="R1163" s="151"/>
      <c r="S1163" s="151"/>
      <c r="T1163" s="151"/>
      <c r="U1163" s="151"/>
    </row>
    <row r="1164" spans="1:22" ht="7.5" customHeight="1"/>
    <row r="1165" spans="1:22">
      <c r="A1165" s="142" t="s">
        <v>980</v>
      </c>
      <c r="B1165" s="142"/>
      <c r="C1165" s="142"/>
      <c r="D1165" s="142"/>
      <c r="E1165" s="142"/>
      <c r="F1165" s="142"/>
      <c r="G1165" s="142"/>
      <c r="H1165" s="142"/>
      <c r="I1165" s="142"/>
      <c r="J1165" s="142"/>
      <c r="K1165" s="142"/>
      <c r="L1165" s="142"/>
    </row>
    <row r="1166" spans="1:22" ht="6" customHeight="1"/>
    <row r="1167" spans="1:22">
      <c r="B1167" s="143" t="s">
        <v>143</v>
      </c>
      <c r="C1167" s="143"/>
      <c r="D1167" s="143"/>
      <c r="E1167" s="143"/>
      <c r="F1167" s="143"/>
      <c r="G1167" s="143"/>
      <c r="H1167" s="143"/>
      <c r="I1167" s="144" t="s">
        <v>981</v>
      </c>
      <c r="J1167" s="144"/>
      <c r="K1167" s="144"/>
      <c r="L1167" s="144" t="s">
        <v>323</v>
      </c>
      <c r="M1167" s="144"/>
      <c r="N1167" s="144"/>
      <c r="O1167" s="144"/>
      <c r="P1167" s="144"/>
      <c r="R1167" s="144" t="s">
        <v>982</v>
      </c>
      <c r="S1167" s="144"/>
      <c r="T1167" s="144"/>
      <c r="U1167" s="145">
        <v>50.25</v>
      </c>
    </row>
    <row r="1168" spans="1:22">
      <c r="B1168" s="143" t="s">
        <v>143</v>
      </c>
      <c r="C1168" s="143"/>
      <c r="D1168" s="143"/>
      <c r="E1168" s="143"/>
      <c r="F1168" s="143"/>
      <c r="G1168" s="143"/>
      <c r="H1168" s="143"/>
      <c r="I1168" s="144" t="s">
        <v>983</v>
      </c>
      <c r="J1168" s="144"/>
      <c r="K1168" s="144"/>
      <c r="L1168" s="144" t="s">
        <v>152</v>
      </c>
      <c r="M1168" s="144"/>
      <c r="N1168" s="144"/>
      <c r="O1168" s="144"/>
      <c r="P1168" s="144"/>
      <c r="R1168" s="144" t="s">
        <v>984</v>
      </c>
      <c r="S1168" s="144"/>
      <c r="T1168" s="144"/>
      <c r="U1168" s="145">
        <v>94.7</v>
      </c>
    </row>
    <row r="1169" spans="2:21">
      <c r="B1169" s="143" t="s">
        <v>255</v>
      </c>
      <c r="C1169" s="143"/>
      <c r="D1169" s="143"/>
      <c r="E1169" s="143"/>
      <c r="F1169" s="143"/>
      <c r="G1169" s="143"/>
      <c r="H1169" s="143"/>
      <c r="I1169" s="144" t="s">
        <v>985</v>
      </c>
      <c r="J1169" s="144"/>
      <c r="K1169" s="144"/>
      <c r="L1169" s="144" t="s">
        <v>179</v>
      </c>
      <c r="M1169" s="144"/>
      <c r="N1169" s="144"/>
      <c r="O1169" s="144"/>
      <c r="P1169" s="144"/>
      <c r="R1169" s="144" t="s">
        <v>986</v>
      </c>
      <c r="S1169" s="144"/>
      <c r="T1169" s="144"/>
      <c r="U1169" s="145">
        <v>132</v>
      </c>
    </row>
    <row r="1170" spans="2:21">
      <c r="B1170" s="143" t="s">
        <v>255</v>
      </c>
      <c r="C1170" s="143"/>
      <c r="D1170" s="143"/>
      <c r="E1170" s="143"/>
      <c r="F1170" s="143"/>
      <c r="G1170" s="143"/>
      <c r="H1170" s="143"/>
      <c r="I1170" s="144" t="s">
        <v>985</v>
      </c>
      <c r="J1170" s="144"/>
      <c r="K1170" s="144"/>
      <c r="L1170" s="144" t="s">
        <v>179</v>
      </c>
      <c r="M1170" s="144"/>
      <c r="N1170" s="144"/>
      <c r="O1170" s="144"/>
      <c r="P1170" s="144"/>
      <c r="R1170" s="144" t="s">
        <v>986</v>
      </c>
      <c r="S1170" s="144"/>
      <c r="T1170" s="144"/>
      <c r="U1170" s="145">
        <v>132</v>
      </c>
    </row>
    <row r="1171" spans="2:21">
      <c r="B1171" s="143" t="s">
        <v>255</v>
      </c>
      <c r="C1171" s="143"/>
      <c r="D1171" s="143"/>
      <c r="E1171" s="143"/>
      <c r="F1171" s="143"/>
      <c r="G1171" s="143"/>
      <c r="H1171" s="143"/>
      <c r="I1171" s="144" t="s">
        <v>985</v>
      </c>
      <c r="J1171" s="144"/>
      <c r="K1171" s="144"/>
      <c r="L1171" s="144" t="s">
        <v>179</v>
      </c>
      <c r="M1171" s="144"/>
      <c r="N1171" s="144"/>
      <c r="O1171" s="144"/>
      <c r="P1171" s="144"/>
      <c r="R1171" s="144" t="s">
        <v>987</v>
      </c>
      <c r="S1171" s="144"/>
      <c r="T1171" s="144"/>
      <c r="U1171" s="145">
        <v>132</v>
      </c>
    </row>
    <row r="1172" spans="2:21">
      <c r="B1172" s="143" t="s">
        <v>255</v>
      </c>
      <c r="C1172" s="143"/>
      <c r="D1172" s="143"/>
      <c r="E1172" s="143"/>
      <c r="F1172" s="143"/>
      <c r="G1172" s="143"/>
      <c r="H1172" s="143"/>
      <c r="I1172" s="144" t="s">
        <v>985</v>
      </c>
      <c r="J1172" s="144"/>
      <c r="K1172" s="144"/>
      <c r="L1172" s="144" t="s">
        <v>179</v>
      </c>
      <c r="M1172" s="144"/>
      <c r="N1172" s="144"/>
      <c r="O1172" s="144"/>
      <c r="P1172" s="144"/>
      <c r="R1172" s="144" t="s">
        <v>986</v>
      </c>
      <c r="S1172" s="144"/>
      <c r="T1172" s="144"/>
      <c r="U1172" s="145">
        <v>132</v>
      </c>
    </row>
    <row r="1173" spans="2:21">
      <c r="B1173" s="143" t="s">
        <v>255</v>
      </c>
      <c r="C1173" s="143"/>
      <c r="D1173" s="143"/>
      <c r="E1173" s="143"/>
      <c r="F1173" s="143"/>
      <c r="G1173" s="143"/>
      <c r="H1173" s="143"/>
      <c r="I1173" s="144" t="s">
        <v>985</v>
      </c>
      <c r="J1173" s="144"/>
      <c r="K1173" s="144"/>
      <c r="L1173" s="144" t="s">
        <v>179</v>
      </c>
      <c r="M1173" s="144"/>
      <c r="N1173" s="144"/>
      <c r="O1173" s="144"/>
      <c r="P1173" s="144"/>
      <c r="R1173" s="144" t="s">
        <v>986</v>
      </c>
      <c r="S1173" s="144"/>
      <c r="T1173" s="144"/>
      <c r="U1173" s="145">
        <v>132</v>
      </c>
    </row>
    <row r="1174" spans="2:21">
      <c r="B1174" s="143" t="s">
        <v>147</v>
      </c>
      <c r="C1174" s="143"/>
      <c r="D1174" s="143"/>
      <c r="E1174" s="143"/>
      <c r="F1174" s="143"/>
      <c r="G1174" s="143"/>
      <c r="H1174" s="143"/>
      <c r="I1174" s="144" t="s">
        <v>985</v>
      </c>
      <c r="J1174" s="144"/>
      <c r="K1174" s="144"/>
      <c r="L1174" s="144" t="s">
        <v>179</v>
      </c>
      <c r="M1174" s="144"/>
      <c r="N1174" s="144"/>
      <c r="O1174" s="144"/>
      <c r="P1174" s="144"/>
      <c r="R1174" s="144" t="s">
        <v>987</v>
      </c>
      <c r="S1174" s="144"/>
      <c r="T1174" s="144"/>
      <c r="U1174" s="145">
        <v>66</v>
      </c>
    </row>
    <row r="1175" spans="2:21">
      <c r="B1175" s="143" t="s">
        <v>147</v>
      </c>
      <c r="C1175" s="143"/>
      <c r="D1175" s="143"/>
      <c r="E1175" s="143"/>
      <c r="F1175" s="143"/>
      <c r="G1175" s="143"/>
      <c r="H1175" s="143"/>
      <c r="I1175" s="144" t="s">
        <v>985</v>
      </c>
      <c r="J1175" s="144"/>
      <c r="K1175" s="144"/>
      <c r="L1175" s="144" t="s">
        <v>179</v>
      </c>
      <c r="M1175" s="144"/>
      <c r="N1175" s="144"/>
      <c r="O1175" s="144"/>
      <c r="P1175" s="144"/>
      <c r="R1175" s="144" t="s">
        <v>986</v>
      </c>
      <c r="S1175" s="144"/>
      <c r="T1175" s="144"/>
      <c r="U1175" s="145">
        <v>132</v>
      </c>
    </row>
    <row r="1176" spans="2:21">
      <c r="B1176" s="143" t="s">
        <v>147</v>
      </c>
      <c r="C1176" s="143"/>
      <c r="D1176" s="143"/>
      <c r="E1176" s="143"/>
      <c r="F1176" s="143"/>
      <c r="G1176" s="143"/>
      <c r="H1176" s="143"/>
      <c r="I1176" s="144" t="s">
        <v>985</v>
      </c>
      <c r="J1176" s="144"/>
      <c r="K1176" s="144"/>
      <c r="L1176" s="144" t="s">
        <v>179</v>
      </c>
      <c r="M1176" s="144"/>
      <c r="N1176" s="144"/>
      <c r="O1176" s="144"/>
      <c r="P1176" s="144"/>
      <c r="R1176" s="144" t="s">
        <v>987</v>
      </c>
      <c r="S1176" s="144"/>
      <c r="T1176" s="144"/>
      <c r="U1176" s="145">
        <v>44</v>
      </c>
    </row>
    <row r="1177" spans="2:21">
      <c r="B1177" s="143" t="s">
        <v>387</v>
      </c>
      <c r="C1177" s="143"/>
      <c r="D1177" s="143"/>
      <c r="E1177" s="143"/>
      <c r="F1177" s="143"/>
      <c r="G1177" s="143"/>
      <c r="H1177" s="143"/>
      <c r="I1177" s="144" t="s">
        <v>988</v>
      </c>
      <c r="J1177" s="144"/>
      <c r="K1177" s="144"/>
      <c r="L1177" s="144" t="s">
        <v>141</v>
      </c>
      <c r="M1177" s="144"/>
      <c r="N1177" s="144"/>
      <c r="O1177" s="144"/>
      <c r="P1177" s="144"/>
      <c r="R1177" s="144" t="s">
        <v>989</v>
      </c>
      <c r="S1177" s="144"/>
      <c r="T1177" s="144"/>
      <c r="U1177" s="145">
        <v>163.38999999999999</v>
      </c>
    </row>
    <row r="1178" spans="2:21">
      <c r="B1178" s="143" t="s">
        <v>258</v>
      </c>
      <c r="C1178" s="143"/>
      <c r="D1178" s="143"/>
      <c r="E1178" s="143"/>
      <c r="F1178" s="143"/>
      <c r="G1178" s="143"/>
      <c r="H1178" s="143"/>
      <c r="I1178" s="144" t="s">
        <v>990</v>
      </c>
      <c r="J1178" s="144"/>
      <c r="K1178" s="144"/>
      <c r="L1178" s="144" t="s">
        <v>141</v>
      </c>
      <c r="M1178" s="144"/>
      <c r="N1178" s="144"/>
      <c r="O1178" s="144"/>
      <c r="P1178" s="144"/>
      <c r="R1178" s="144" t="s">
        <v>989</v>
      </c>
      <c r="S1178" s="144"/>
      <c r="T1178" s="144"/>
      <c r="U1178" s="145">
        <v>121.3</v>
      </c>
    </row>
    <row r="1179" spans="2:21">
      <c r="B1179" s="143" t="s">
        <v>259</v>
      </c>
      <c r="C1179" s="143"/>
      <c r="D1179" s="143"/>
      <c r="E1179" s="143"/>
      <c r="F1179" s="143"/>
      <c r="G1179" s="143"/>
      <c r="H1179" s="143"/>
      <c r="I1179" s="144" t="s">
        <v>971</v>
      </c>
      <c r="J1179" s="144"/>
      <c r="K1179" s="144"/>
      <c r="L1179" s="144" t="s">
        <v>145</v>
      </c>
      <c r="M1179" s="144"/>
      <c r="N1179" s="144"/>
      <c r="O1179" s="144"/>
      <c r="P1179" s="144"/>
      <c r="R1179" s="144" t="s">
        <v>991</v>
      </c>
      <c r="S1179" s="144"/>
      <c r="T1179" s="144"/>
      <c r="U1179" s="145">
        <v>101.9</v>
      </c>
    </row>
    <row r="1180" spans="2:21">
      <c r="B1180" s="143" t="s">
        <v>259</v>
      </c>
      <c r="C1180" s="143"/>
      <c r="D1180" s="143"/>
      <c r="E1180" s="143"/>
      <c r="F1180" s="143"/>
      <c r="G1180" s="143"/>
      <c r="H1180" s="143"/>
      <c r="I1180" s="144" t="s">
        <v>992</v>
      </c>
      <c r="J1180" s="144"/>
      <c r="K1180" s="144"/>
      <c r="L1180" s="144" t="s">
        <v>141</v>
      </c>
      <c r="M1180" s="144"/>
      <c r="N1180" s="144"/>
      <c r="O1180" s="144"/>
      <c r="P1180" s="144"/>
      <c r="R1180" s="144" t="s">
        <v>989</v>
      </c>
      <c r="S1180" s="144"/>
      <c r="T1180" s="144"/>
      <c r="U1180" s="145">
        <v>99.57</v>
      </c>
    </row>
    <row r="1181" spans="2:21">
      <c r="B1181" s="143" t="s">
        <v>206</v>
      </c>
      <c r="C1181" s="143"/>
      <c r="D1181" s="143"/>
      <c r="E1181" s="143"/>
      <c r="F1181" s="143"/>
      <c r="G1181" s="143"/>
      <c r="H1181" s="143"/>
      <c r="I1181" s="144" t="s">
        <v>990</v>
      </c>
      <c r="J1181" s="144"/>
      <c r="K1181" s="144"/>
      <c r="L1181" s="144" t="s">
        <v>597</v>
      </c>
      <c r="M1181" s="144"/>
      <c r="N1181" s="144"/>
      <c r="O1181" s="144"/>
      <c r="P1181" s="144"/>
      <c r="R1181" s="144" t="s">
        <v>993</v>
      </c>
      <c r="S1181" s="144"/>
      <c r="T1181" s="144"/>
      <c r="U1181" s="145">
        <v>14.22</v>
      </c>
    </row>
    <row r="1182" spans="2:21">
      <c r="B1182" s="143" t="s">
        <v>209</v>
      </c>
      <c r="C1182" s="143"/>
      <c r="D1182" s="143"/>
      <c r="E1182" s="143"/>
      <c r="F1182" s="143"/>
      <c r="G1182" s="143"/>
      <c r="H1182" s="143"/>
      <c r="I1182" s="144" t="s">
        <v>994</v>
      </c>
      <c r="J1182" s="144"/>
      <c r="K1182" s="144"/>
      <c r="L1182" s="144" t="s">
        <v>203</v>
      </c>
      <c r="M1182" s="144"/>
      <c r="N1182" s="144"/>
      <c r="O1182" s="144"/>
      <c r="P1182" s="144"/>
      <c r="R1182" s="144" t="s">
        <v>995</v>
      </c>
      <c r="S1182" s="144"/>
      <c r="T1182" s="144"/>
      <c r="U1182" s="145">
        <v>209.85</v>
      </c>
    </row>
    <row r="1183" spans="2:21">
      <c r="B1183" s="143" t="s">
        <v>182</v>
      </c>
      <c r="C1183" s="143"/>
      <c r="D1183" s="143"/>
      <c r="E1183" s="143"/>
      <c r="F1183" s="143"/>
      <c r="G1183" s="143"/>
      <c r="H1183" s="143"/>
      <c r="I1183" s="144" t="s">
        <v>996</v>
      </c>
      <c r="J1183" s="144"/>
      <c r="K1183" s="144"/>
      <c r="L1183" s="144" t="s">
        <v>264</v>
      </c>
      <c r="M1183" s="144"/>
      <c r="N1183" s="144"/>
      <c r="O1183" s="144"/>
      <c r="P1183" s="144"/>
      <c r="R1183" s="144" t="s">
        <v>997</v>
      </c>
      <c r="S1183" s="144"/>
      <c r="T1183" s="144"/>
      <c r="U1183" s="145">
        <v>139.94999999999999</v>
      </c>
    </row>
    <row r="1184" spans="2:21">
      <c r="B1184" s="143" t="s">
        <v>280</v>
      </c>
      <c r="C1184" s="143"/>
      <c r="D1184" s="143"/>
      <c r="E1184" s="143"/>
      <c r="F1184" s="143"/>
      <c r="G1184" s="143"/>
      <c r="H1184" s="143"/>
      <c r="I1184" s="144" t="s">
        <v>990</v>
      </c>
      <c r="J1184" s="144"/>
      <c r="K1184" s="144"/>
      <c r="L1184" s="144" t="s">
        <v>141</v>
      </c>
      <c r="M1184" s="144"/>
      <c r="N1184" s="144"/>
      <c r="O1184" s="144"/>
      <c r="P1184" s="144"/>
      <c r="R1184" s="144" t="s">
        <v>989</v>
      </c>
      <c r="S1184" s="144"/>
      <c r="T1184" s="144"/>
      <c r="U1184" s="145">
        <v>33.32</v>
      </c>
    </row>
    <row r="1185" spans="1:22" ht="6" customHeight="1"/>
    <row r="1186" spans="1:22">
      <c r="D1186" s="147" t="s">
        <v>2</v>
      </c>
      <c r="F1186" s="147" t="s">
        <v>2</v>
      </c>
      <c r="H1186" s="147" t="s">
        <v>2</v>
      </c>
      <c r="O1186" s="148" t="s">
        <v>980</v>
      </c>
      <c r="P1186" s="148"/>
      <c r="Q1186" s="148"/>
      <c r="R1186" s="148"/>
      <c r="S1186" s="148"/>
      <c r="U1186" s="149">
        <v>1930.45</v>
      </c>
    </row>
    <row r="1187" spans="1:22" ht="18" customHeight="1"/>
    <row r="1188" spans="1:22" ht="18" customHeight="1" thickBot="1">
      <c r="A1188" s="147" t="s">
        <v>2</v>
      </c>
      <c r="B1188" s="147" t="s">
        <v>2</v>
      </c>
      <c r="C1188" s="152" t="s">
        <v>998</v>
      </c>
      <c r="D1188" s="152"/>
      <c r="E1188" s="152"/>
      <c r="F1188" s="152"/>
      <c r="G1188" s="152"/>
      <c r="H1188" s="152"/>
      <c r="I1188" s="152"/>
      <c r="J1188" s="152"/>
      <c r="K1188" s="153" t="s">
        <v>999</v>
      </c>
      <c r="L1188" s="153"/>
      <c r="M1188" s="153"/>
      <c r="N1188" s="153"/>
      <c r="O1188" s="153"/>
      <c r="P1188" s="153"/>
      <c r="Q1188" s="153"/>
      <c r="R1188" s="153"/>
      <c r="S1188" s="154">
        <v>77753.42</v>
      </c>
      <c r="T1188" s="154"/>
      <c r="U1188" s="154"/>
    </row>
    <row r="1189" spans="1:22" ht="398.25" customHeight="1" thickTop="1"/>
    <row r="1190" spans="1:22" ht="11.25" customHeight="1"/>
    <row r="1191" spans="1:22" ht="13.5" customHeight="1">
      <c r="A1191" s="146" t="s">
        <v>212</v>
      </c>
      <c r="B1191" s="146"/>
      <c r="C1191" s="146"/>
      <c r="D1191" s="146"/>
      <c r="E1191" s="146"/>
      <c r="F1191" s="146"/>
      <c r="G1191" s="146"/>
      <c r="H1191" s="146"/>
      <c r="I1191" s="146"/>
      <c r="J1191" s="146"/>
      <c r="K1191" s="146"/>
      <c r="L1191" s="146"/>
      <c r="M1191" s="146"/>
      <c r="P1191" s="150" t="s">
        <v>1000</v>
      </c>
      <c r="Q1191" s="150"/>
      <c r="R1191" s="150"/>
      <c r="S1191" s="150"/>
      <c r="T1191" s="150"/>
      <c r="U1191" s="150"/>
      <c r="V1191" s="150"/>
    </row>
  </sheetData>
  <mergeCells count="2711">
    <mergeCell ref="A1191:M1191"/>
    <mergeCell ref="P1191:V1191"/>
    <mergeCell ref="B1184:H1184"/>
    <mergeCell ref="I1184:K1184"/>
    <mergeCell ref="L1184:P1184"/>
    <mergeCell ref="R1184:T1184"/>
    <mergeCell ref="O1186:S1186"/>
    <mergeCell ref="C1188:J1188"/>
    <mergeCell ref="K1188:R1188"/>
    <mergeCell ref="S1188:U1188"/>
    <mergeCell ref="B1182:H1182"/>
    <mergeCell ref="I1182:K1182"/>
    <mergeCell ref="L1182:P1182"/>
    <mergeCell ref="R1182:T1182"/>
    <mergeCell ref="B1183:H1183"/>
    <mergeCell ref="I1183:K1183"/>
    <mergeCell ref="L1183:P1183"/>
    <mergeCell ref="R1183:T1183"/>
    <mergeCell ref="B1180:H1180"/>
    <mergeCell ref="I1180:K1180"/>
    <mergeCell ref="L1180:P1180"/>
    <mergeCell ref="R1180:T1180"/>
    <mergeCell ref="B1181:H1181"/>
    <mergeCell ref="I1181:K1181"/>
    <mergeCell ref="L1181:P1181"/>
    <mergeCell ref="R1181:T1181"/>
    <mergeCell ref="B1178:H1178"/>
    <mergeCell ref="I1178:K1178"/>
    <mergeCell ref="L1178:P1178"/>
    <mergeCell ref="R1178:T1178"/>
    <mergeCell ref="B1179:H1179"/>
    <mergeCell ref="I1179:K1179"/>
    <mergeCell ref="L1179:P1179"/>
    <mergeCell ref="R1179:T1179"/>
    <mergeCell ref="B1176:H1176"/>
    <mergeCell ref="I1176:K1176"/>
    <mergeCell ref="L1176:P1176"/>
    <mergeCell ref="R1176:T1176"/>
    <mergeCell ref="B1177:H1177"/>
    <mergeCell ref="I1177:K1177"/>
    <mergeCell ref="L1177:P1177"/>
    <mergeCell ref="R1177:T1177"/>
    <mergeCell ref="B1174:H1174"/>
    <mergeCell ref="I1174:K1174"/>
    <mergeCell ref="L1174:P1174"/>
    <mergeCell ref="R1174:T1174"/>
    <mergeCell ref="B1175:H1175"/>
    <mergeCell ref="I1175:K1175"/>
    <mergeCell ref="L1175:P1175"/>
    <mergeCell ref="R1175:T1175"/>
    <mergeCell ref="B1172:H1172"/>
    <mergeCell ref="I1172:K1172"/>
    <mergeCell ref="L1172:P1172"/>
    <mergeCell ref="R1172:T1172"/>
    <mergeCell ref="B1173:H1173"/>
    <mergeCell ref="I1173:K1173"/>
    <mergeCell ref="L1173:P1173"/>
    <mergeCell ref="R1173:T1173"/>
    <mergeCell ref="B1170:H1170"/>
    <mergeCell ref="I1170:K1170"/>
    <mergeCell ref="L1170:P1170"/>
    <mergeCell ref="R1170:T1170"/>
    <mergeCell ref="B1171:H1171"/>
    <mergeCell ref="I1171:K1171"/>
    <mergeCell ref="L1171:P1171"/>
    <mergeCell ref="R1171:T1171"/>
    <mergeCell ref="B1168:H1168"/>
    <mergeCell ref="I1168:K1168"/>
    <mergeCell ref="L1168:P1168"/>
    <mergeCell ref="R1168:T1168"/>
    <mergeCell ref="B1169:H1169"/>
    <mergeCell ref="I1169:K1169"/>
    <mergeCell ref="L1169:P1169"/>
    <mergeCell ref="R1169:T1169"/>
    <mergeCell ref="O1159:S1159"/>
    <mergeCell ref="A1162:M1162"/>
    <mergeCell ref="P1162:V1162"/>
    <mergeCell ref="A1163:U1163"/>
    <mergeCell ref="A1165:L1165"/>
    <mergeCell ref="B1167:H1167"/>
    <mergeCell ref="I1167:K1167"/>
    <mergeCell ref="L1167:P1167"/>
    <mergeCell ref="R1167:T1167"/>
    <mergeCell ref="B1155:H1155"/>
    <mergeCell ref="I1155:K1155"/>
    <mergeCell ref="L1155:P1155"/>
    <mergeCell ref="R1155:T1155"/>
    <mergeCell ref="B1156:H1156"/>
    <mergeCell ref="I1156:K1156"/>
    <mergeCell ref="L1156:P1156"/>
    <mergeCell ref="R1156:T1157"/>
    <mergeCell ref="B1150:H1150"/>
    <mergeCell ref="I1150:K1150"/>
    <mergeCell ref="L1150:P1150"/>
    <mergeCell ref="R1150:T1150"/>
    <mergeCell ref="O1152:S1152"/>
    <mergeCell ref="A1153:L1153"/>
    <mergeCell ref="B1148:H1148"/>
    <mergeCell ref="I1148:K1148"/>
    <mergeCell ref="L1148:P1148"/>
    <mergeCell ref="R1148:T1148"/>
    <mergeCell ref="B1149:H1149"/>
    <mergeCell ref="I1149:K1149"/>
    <mergeCell ref="L1149:P1149"/>
    <mergeCell ref="R1149:T1149"/>
    <mergeCell ref="B1144:H1144"/>
    <mergeCell ref="I1144:K1144"/>
    <mergeCell ref="L1144:P1144"/>
    <mergeCell ref="R1144:T1145"/>
    <mergeCell ref="B1146:H1146"/>
    <mergeCell ref="I1146:K1146"/>
    <mergeCell ref="L1146:P1146"/>
    <mergeCell ref="R1146:T1147"/>
    <mergeCell ref="B1140:H1140"/>
    <mergeCell ref="I1140:K1140"/>
    <mergeCell ref="L1140:P1140"/>
    <mergeCell ref="R1140:T1141"/>
    <mergeCell ref="B1142:H1142"/>
    <mergeCell ref="I1142:K1142"/>
    <mergeCell ref="L1142:P1142"/>
    <mergeCell ref="R1142:T1143"/>
    <mergeCell ref="B1138:H1138"/>
    <mergeCell ref="I1138:K1138"/>
    <mergeCell ref="L1138:P1138"/>
    <mergeCell ref="R1138:T1138"/>
    <mergeCell ref="B1139:H1139"/>
    <mergeCell ref="I1139:K1139"/>
    <mergeCell ref="L1139:P1139"/>
    <mergeCell ref="R1139:T1139"/>
    <mergeCell ref="B1132:H1132"/>
    <mergeCell ref="I1132:K1132"/>
    <mergeCell ref="L1132:P1132"/>
    <mergeCell ref="R1132:T1133"/>
    <mergeCell ref="O1135:S1135"/>
    <mergeCell ref="A1136:L1136"/>
    <mergeCell ref="B1128:H1128"/>
    <mergeCell ref="I1128:K1128"/>
    <mergeCell ref="L1128:P1128"/>
    <mergeCell ref="R1128:T1129"/>
    <mergeCell ref="B1130:H1130"/>
    <mergeCell ref="I1130:K1130"/>
    <mergeCell ref="L1130:P1130"/>
    <mergeCell ref="R1130:T1131"/>
    <mergeCell ref="B1124:H1124"/>
    <mergeCell ref="I1124:K1124"/>
    <mergeCell ref="L1124:P1124"/>
    <mergeCell ref="R1124:T1125"/>
    <mergeCell ref="B1126:H1126"/>
    <mergeCell ref="I1126:K1126"/>
    <mergeCell ref="L1126:P1126"/>
    <mergeCell ref="R1126:T1127"/>
    <mergeCell ref="B1120:H1120"/>
    <mergeCell ref="I1120:K1120"/>
    <mergeCell ref="L1120:P1120"/>
    <mergeCell ref="R1120:T1121"/>
    <mergeCell ref="B1122:H1122"/>
    <mergeCell ref="I1122:K1122"/>
    <mergeCell ref="L1122:P1122"/>
    <mergeCell ref="R1122:T1123"/>
    <mergeCell ref="B1114:H1114"/>
    <mergeCell ref="I1114:K1114"/>
    <mergeCell ref="L1114:P1114"/>
    <mergeCell ref="R1114:T1115"/>
    <mergeCell ref="O1117:S1117"/>
    <mergeCell ref="A1118:L1118"/>
    <mergeCell ref="B1110:H1110"/>
    <mergeCell ref="I1110:K1110"/>
    <mergeCell ref="L1110:P1110"/>
    <mergeCell ref="R1110:T1111"/>
    <mergeCell ref="B1112:H1112"/>
    <mergeCell ref="I1112:K1112"/>
    <mergeCell ref="L1112:P1112"/>
    <mergeCell ref="R1112:T1113"/>
    <mergeCell ref="B1107:H1107"/>
    <mergeCell ref="I1107:K1107"/>
    <mergeCell ref="L1107:P1107"/>
    <mergeCell ref="R1107:T1107"/>
    <mergeCell ref="B1108:H1108"/>
    <mergeCell ref="I1108:K1108"/>
    <mergeCell ref="L1108:P1108"/>
    <mergeCell ref="R1108:T1109"/>
    <mergeCell ref="B1101:H1101"/>
    <mergeCell ref="I1101:K1101"/>
    <mergeCell ref="L1101:P1101"/>
    <mergeCell ref="R1101:T1102"/>
    <mergeCell ref="O1104:S1104"/>
    <mergeCell ref="A1105:L1105"/>
    <mergeCell ref="A1095:U1095"/>
    <mergeCell ref="A1097:L1097"/>
    <mergeCell ref="B1099:H1099"/>
    <mergeCell ref="I1099:K1099"/>
    <mergeCell ref="L1099:P1099"/>
    <mergeCell ref="R1099:T1100"/>
    <mergeCell ref="B1089:H1089"/>
    <mergeCell ref="I1089:K1089"/>
    <mergeCell ref="L1089:P1089"/>
    <mergeCell ref="R1089:T1089"/>
    <mergeCell ref="O1091:S1091"/>
    <mergeCell ref="A1094:M1094"/>
    <mergeCell ref="P1094:V1094"/>
    <mergeCell ref="B1087:H1087"/>
    <mergeCell ref="I1087:K1087"/>
    <mergeCell ref="L1087:P1087"/>
    <mergeCell ref="R1087:T1087"/>
    <mergeCell ref="B1088:H1088"/>
    <mergeCell ref="I1088:K1088"/>
    <mergeCell ref="L1088:P1088"/>
    <mergeCell ref="R1088:T1088"/>
    <mergeCell ref="B1083:H1083"/>
    <mergeCell ref="I1083:K1084"/>
    <mergeCell ref="L1083:P1083"/>
    <mergeCell ref="R1083:T1083"/>
    <mergeCell ref="B1085:H1085"/>
    <mergeCell ref="I1085:K1085"/>
    <mergeCell ref="L1085:P1085"/>
    <mergeCell ref="R1085:T1086"/>
    <mergeCell ref="B1081:H1081"/>
    <mergeCell ref="I1081:K1081"/>
    <mergeCell ref="L1081:P1081"/>
    <mergeCell ref="R1081:T1081"/>
    <mergeCell ref="B1082:H1082"/>
    <mergeCell ref="I1082:K1082"/>
    <mergeCell ref="L1082:P1082"/>
    <mergeCell ref="R1082:T1082"/>
    <mergeCell ref="B1075:H1075"/>
    <mergeCell ref="I1075:K1075"/>
    <mergeCell ref="L1075:P1075"/>
    <mergeCell ref="R1075:T1076"/>
    <mergeCell ref="O1078:S1078"/>
    <mergeCell ref="A1079:L1079"/>
    <mergeCell ref="B1071:H1071"/>
    <mergeCell ref="I1071:K1071"/>
    <mergeCell ref="L1071:P1071"/>
    <mergeCell ref="R1071:T1072"/>
    <mergeCell ref="B1073:H1073"/>
    <mergeCell ref="I1073:K1073"/>
    <mergeCell ref="L1073:P1073"/>
    <mergeCell ref="R1073:T1074"/>
    <mergeCell ref="B1068:H1068"/>
    <mergeCell ref="I1068:K1068"/>
    <mergeCell ref="L1068:P1068"/>
    <mergeCell ref="R1068:T1068"/>
    <mergeCell ref="B1069:H1069"/>
    <mergeCell ref="I1069:K1069"/>
    <mergeCell ref="L1069:P1069"/>
    <mergeCell ref="R1069:T1070"/>
    <mergeCell ref="B1064:H1064"/>
    <mergeCell ref="I1064:K1064"/>
    <mergeCell ref="L1064:P1064"/>
    <mergeCell ref="R1064:T1065"/>
    <mergeCell ref="B1066:H1066"/>
    <mergeCell ref="I1066:K1066"/>
    <mergeCell ref="L1066:P1066"/>
    <mergeCell ref="R1066:T1067"/>
    <mergeCell ref="B1060:H1060"/>
    <mergeCell ref="I1060:K1060"/>
    <mergeCell ref="L1060:P1060"/>
    <mergeCell ref="R1060:T1061"/>
    <mergeCell ref="B1062:H1062"/>
    <mergeCell ref="I1062:K1062"/>
    <mergeCell ref="L1062:P1062"/>
    <mergeCell ref="R1062:T1063"/>
    <mergeCell ref="B1056:H1056"/>
    <mergeCell ref="I1056:K1056"/>
    <mergeCell ref="L1056:P1056"/>
    <mergeCell ref="R1056:T1057"/>
    <mergeCell ref="B1058:H1058"/>
    <mergeCell ref="I1058:K1058"/>
    <mergeCell ref="L1058:P1058"/>
    <mergeCell ref="R1058:T1059"/>
    <mergeCell ref="B1053:H1053"/>
    <mergeCell ref="I1053:K1053"/>
    <mergeCell ref="L1053:P1053"/>
    <mergeCell ref="R1053:T1053"/>
    <mergeCell ref="B1054:H1054"/>
    <mergeCell ref="I1054:K1054"/>
    <mergeCell ref="L1054:P1054"/>
    <mergeCell ref="R1054:T1055"/>
    <mergeCell ref="B1049:H1049"/>
    <mergeCell ref="I1049:K1049"/>
    <mergeCell ref="L1049:P1049"/>
    <mergeCell ref="R1049:T1050"/>
    <mergeCell ref="B1051:H1051"/>
    <mergeCell ref="I1051:K1051"/>
    <mergeCell ref="L1051:P1051"/>
    <mergeCell ref="R1051:T1052"/>
    <mergeCell ref="B1045:H1045"/>
    <mergeCell ref="I1045:K1045"/>
    <mergeCell ref="L1045:P1045"/>
    <mergeCell ref="R1045:T1046"/>
    <mergeCell ref="B1047:H1047"/>
    <mergeCell ref="I1047:K1047"/>
    <mergeCell ref="L1047:P1047"/>
    <mergeCell ref="R1047:T1048"/>
    <mergeCell ref="B1041:H1041"/>
    <mergeCell ref="I1041:K1041"/>
    <mergeCell ref="L1041:P1041"/>
    <mergeCell ref="R1041:T1042"/>
    <mergeCell ref="B1043:H1043"/>
    <mergeCell ref="I1043:K1043"/>
    <mergeCell ref="L1043:P1043"/>
    <mergeCell ref="R1043:T1044"/>
    <mergeCell ref="B1038:H1038"/>
    <mergeCell ref="I1038:K1038"/>
    <mergeCell ref="L1038:P1038"/>
    <mergeCell ref="R1038:T1038"/>
    <mergeCell ref="B1039:H1039"/>
    <mergeCell ref="I1039:K1039"/>
    <mergeCell ref="L1039:P1039"/>
    <mergeCell ref="R1039:T1040"/>
    <mergeCell ref="B1036:H1036"/>
    <mergeCell ref="I1036:K1036"/>
    <mergeCell ref="L1036:P1036"/>
    <mergeCell ref="R1036:T1036"/>
    <mergeCell ref="B1037:H1037"/>
    <mergeCell ref="I1037:K1037"/>
    <mergeCell ref="L1037:P1037"/>
    <mergeCell ref="R1037:T1037"/>
    <mergeCell ref="A1030:M1030"/>
    <mergeCell ref="P1030:V1030"/>
    <mergeCell ref="A1031:U1031"/>
    <mergeCell ref="A1033:L1033"/>
    <mergeCell ref="B1035:H1035"/>
    <mergeCell ref="I1035:K1035"/>
    <mergeCell ref="L1035:P1035"/>
    <mergeCell ref="R1035:T1035"/>
    <mergeCell ref="B1026:H1026"/>
    <mergeCell ref="I1026:K1026"/>
    <mergeCell ref="L1026:P1026"/>
    <mergeCell ref="R1026:T1026"/>
    <mergeCell ref="B1027:H1027"/>
    <mergeCell ref="I1027:K1027"/>
    <mergeCell ref="L1027:P1027"/>
    <mergeCell ref="R1027:T1027"/>
    <mergeCell ref="B1023:H1023"/>
    <mergeCell ref="I1023:K1023"/>
    <mergeCell ref="L1023:P1023"/>
    <mergeCell ref="R1023:T1023"/>
    <mergeCell ref="B1024:H1024"/>
    <mergeCell ref="I1024:K1024"/>
    <mergeCell ref="L1024:P1024"/>
    <mergeCell ref="R1024:T1025"/>
    <mergeCell ref="B1020:H1020"/>
    <mergeCell ref="I1020:K1020"/>
    <mergeCell ref="L1020:P1020"/>
    <mergeCell ref="R1020:T1021"/>
    <mergeCell ref="B1022:H1022"/>
    <mergeCell ref="I1022:K1022"/>
    <mergeCell ref="L1022:P1022"/>
    <mergeCell ref="R1022:T1022"/>
    <mergeCell ref="B1017:H1017"/>
    <mergeCell ref="I1017:K1017"/>
    <mergeCell ref="L1017:P1017"/>
    <mergeCell ref="R1017:T1017"/>
    <mergeCell ref="B1018:H1018"/>
    <mergeCell ref="I1018:K1018"/>
    <mergeCell ref="L1018:P1018"/>
    <mergeCell ref="R1018:T1019"/>
    <mergeCell ref="B1015:H1015"/>
    <mergeCell ref="I1015:K1015"/>
    <mergeCell ref="L1015:P1015"/>
    <mergeCell ref="R1015:T1015"/>
    <mergeCell ref="B1016:H1016"/>
    <mergeCell ref="I1016:K1016"/>
    <mergeCell ref="L1016:P1016"/>
    <mergeCell ref="R1016:T1016"/>
    <mergeCell ref="B1012:H1012"/>
    <mergeCell ref="I1012:K1012"/>
    <mergeCell ref="L1012:P1012"/>
    <mergeCell ref="R1012:T1012"/>
    <mergeCell ref="B1013:H1013"/>
    <mergeCell ref="I1013:K1013"/>
    <mergeCell ref="L1013:P1013"/>
    <mergeCell ref="R1013:T1014"/>
    <mergeCell ref="B1008:H1008"/>
    <mergeCell ref="I1008:K1008"/>
    <mergeCell ref="L1008:P1008"/>
    <mergeCell ref="R1008:T1009"/>
    <mergeCell ref="B1010:H1010"/>
    <mergeCell ref="I1010:K1010"/>
    <mergeCell ref="L1010:P1010"/>
    <mergeCell ref="R1010:T1011"/>
    <mergeCell ref="B1005:H1005"/>
    <mergeCell ref="I1005:K1005"/>
    <mergeCell ref="L1005:P1005"/>
    <mergeCell ref="R1005:T1005"/>
    <mergeCell ref="B1006:H1006"/>
    <mergeCell ref="I1006:K1006"/>
    <mergeCell ref="L1006:P1006"/>
    <mergeCell ref="R1006:T1007"/>
    <mergeCell ref="B1002:H1002"/>
    <mergeCell ref="I1002:K1002"/>
    <mergeCell ref="L1002:P1002"/>
    <mergeCell ref="R1002:T1003"/>
    <mergeCell ref="B1004:H1004"/>
    <mergeCell ref="I1004:K1004"/>
    <mergeCell ref="L1004:P1004"/>
    <mergeCell ref="R1004:T1004"/>
    <mergeCell ref="B998:H998"/>
    <mergeCell ref="I998:K998"/>
    <mergeCell ref="L998:P998"/>
    <mergeCell ref="R998:T999"/>
    <mergeCell ref="B1000:H1000"/>
    <mergeCell ref="I1000:K1000"/>
    <mergeCell ref="L1000:P1000"/>
    <mergeCell ref="R1000:T1001"/>
    <mergeCell ref="B994:H994"/>
    <mergeCell ref="I994:K994"/>
    <mergeCell ref="L994:P994"/>
    <mergeCell ref="R994:T995"/>
    <mergeCell ref="B996:H996"/>
    <mergeCell ref="I996:K996"/>
    <mergeCell ref="L996:P996"/>
    <mergeCell ref="R996:T997"/>
    <mergeCell ref="B991:H991"/>
    <mergeCell ref="I991:K991"/>
    <mergeCell ref="L991:P991"/>
    <mergeCell ref="R991:T992"/>
    <mergeCell ref="B993:H993"/>
    <mergeCell ref="I993:K993"/>
    <mergeCell ref="L993:P993"/>
    <mergeCell ref="R993:T993"/>
    <mergeCell ref="B988:H988"/>
    <mergeCell ref="I988:K988"/>
    <mergeCell ref="L988:P988"/>
    <mergeCell ref="R988:T988"/>
    <mergeCell ref="B989:H989"/>
    <mergeCell ref="I989:K989"/>
    <mergeCell ref="L989:P989"/>
    <mergeCell ref="R989:T990"/>
    <mergeCell ref="B985:H985"/>
    <mergeCell ref="I985:K985"/>
    <mergeCell ref="L985:P985"/>
    <mergeCell ref="R985:T985"/>
    <mergeCell ref="B986:H986"/>
    <mergeCell ref="I986:K986"/>
    <mergeCell ref="L986:P986"/>
    <mergeCell ref="R986:T987"/>
    <mergeCell ref="B982:H982"/>
    <mergeCell ref="I982:K982"/>
    <mergeCell ref="L982:P982"/>
    <mergeCell ref="R982:T983"/>
    <mergeCell ref="B984:H984"/>
    <mergeCell ref="I984:K984"/>
    <mergeCell ref="L984:P984"/>
    <mergeCell ref="R984:T984"/>
    <mergeCell ref="B979:H979"/>
    <mergeCell ref="I979:K979"/>
    <mergeCell ref="L979:P979"/>
    <mergeCell ref="R979:T979"/>
    <mergeCell ref="B980:H980"/>
    <mergeCell ref="I980:K980"/>
    <mergeCell ref="L980:P980"/>
    <mergeCell ref="R980:T981"/>
    <mergeCell ref="B975:H975"/>
    <mergeCell ref="I975:K975"/>
    <mergeCell ref="L975:P975"/>
    <mergeCell ref="R975:T976"/>
    <mergeCell ref="B977:H977"/>
    <mergeCell ref="I977:K977"/>
    <mergeCell ref="L977:P977"/>
    <mergeCell ref="R977:T978"/>
    <mergeCell ref="B973:H973"/>
    <mergeCell ref="I973:K973"/>
    <mergeCell ref="L973:P973"/>
    <mergeCell ref="R973:T973"/>
    <mergeCell ref="B974:H974"/>
    <mergeCell ref="I974:K974"/>
    <mergeCell ref="L974:P974"/>
    <mergeCell ref="R974:T974"/>
    <mergeCell ref="A967:U967"/>
    <mergeCell ref="A969:L969"/>
    <mergeCell ref="B971:H971"/>
    <mergeCell ref="I971:K971"/>
    <mergeCell ref="L971:P971"/>
    <mergeCell ref="R971:T972"/>
    <mergeCell ref="B963:H963"/>
    <mergeCell ref="I963:K963"/>
    <mergeCell ref="L963:P963"/>
    <mergeCell ref="R963:T963"/>
    <mergeCell ref="A966:M966"/>
    <mergeCell ref="P966:V966"/>
    <mergeCell ref="B959:H959"/>
    <mergeCell ref="I959:K959"/>
    <mergeCell ref="L959:P959"/>
    <mergeCell ref="R959:T960"/>
    <mergeCell ref="B961:H961"/>
    <mergeCell ref="I961:K961"/>
    <mergeCell ref="L961:P961"/>
    <mergeCell ref="R961:T962"/>
    <mergeCell ref="B955:H955"/>
    <mergeCell ref="I955:K955"/>
    <mergeCell ref="L955:P955"/>
    <mergeCell ref="R955:T956"/>
    <mergeCell ref="B957:H957"/>
    <mergeCell ref="I957:K957"/>
    <mergeCell ref="L957:P957"/>
    <mergeCell ref="R957:T958"/>
    <mergeCell ref="B951:H951"/>
    <mergeCell ref="I951:K951"/>
    <mergeCell ref="L951:P951"/>
    <mergeCell ref="R951:T952"/>
    <mergeCell ref="B953:H953"/>
    <mergeCell ref="I953:K953"/>
    <mergeCell ref="L953:P953"/>
    <mergeCell ref="R953:T954"/>
    <mergeCell ref="B947:H947"/>
    <mergeCell ref="I947:K947"/>
    <mergeCell ref="L947:P947"/>
    <mergeCell ref="R947:T948"/>
    <mergeCell ref="B949:H949"/>
    <mergeCell ref="I949:K949"/>
    <mergeCell ref="L949:P949"/>
    <mergeCell ref="R949:T950"/>
    <mergeCell ref="B945:H945"/>
    <mergeCell ref="I945:K945"/>
    <mergeCell ref="L945:P945"/>
    <mergeCell ref="R945:T945"/>
    <mergeCell ref="B946:H946"/>
    <mergeCell ref="I946:K946"/>
    <mergeCell ref="L946:P946"/>
    <mergeCell ref="R946:T946"/>
    <mergeCell ref="B943:H943"/>
    <mergeCell ref="I943:K943"/>
    <mergeCell ref="L943:P943"/>
    <mergeCell ref="R943:T943"/>
    <mergeCell ref="B944:H944"/>
    <mergeCell ref="I944:K944"/>
    <mergeCell ref="L944:P944"/>
    <mergeCell ref="R944:T944"/>
    <mergeCell ref="B940:H940"/>
    <mergeCell ref="I940:K940"/>
    <mergeCell ref="L940:P940"/>
    <mergeCell ref="R940:T940"/>
    <mergeCell ref="B941:H941"/>
    <mergeCell ref="I941:K941"/>
    <mergeCell ref="L941:P941"/>
    <mergeCell ref="R941:T942"/>
    <mergeCell ref="B936:H936"/>
    <mergeCell ref="I936:K936"/>
    <mergeCell ref="L936:P936"/>
    <mergeCell ref="R936:T937"/>
    <mergeCell ref="B938:H938"/>
    <mergeCell ref="I938:K938"/>
    <mergeCell ref="L938:P938"/>
    <mergeCell ref="R938:T939"/>
    <mergeCell ref="B932:H932"/>
    <mergeCell ref="I932:K932"/>
    <mergeCell ref="L932:P932"/>
    <mergeCell ref="R932:T933"/>
    <mergeCell ref="B934:H934"/>
    <mergeCell ref="I934:K934"/>
    <mergeCell ref="L934:P934"/>
    <mergeCell ref="R934:T935"/>
    <mergeCell ref="B928:H928"/>
    <mergeCell ref="I928:K928"/>
    <mergeCell ref="L928:P928"/>
    <mergeCell ref="R928:T929"/>
    <mergeCell ref="B930:H930"/>
    <mergeCell ref="I930:K930"/>
    <mergeCell ref="L930:P930"/>
    <mergeCell ref="R930:T931"/>
    <mergeCell ref="B925:H925"/>
    <mergeCell ref="I925:K925"/>
    <mergeCell ref="L925:P925"/>
    <mergeCell ref="R925:T925"/>
    <mergeCell ref="B926:H926"/>
    <mergeCell ref="I926:K926"/>
    <mergeCell ref="L926:P926"/>
    <mergeCell ref="R926:T927"/>
    <mergeCell ref="B923:H923"/>
    <mergeCell ref="I923:K923"/>
    <mergeCell ref="L923:P923"/>
    <mergeCell ref="R923:T923"/>
    <mergeCell ref="B924:H924"/>
    <mergeCell ref="I924:K924"/>
    <mergeCell ref="L924:P924"/>
    <mergeCell ref="R924:T924"/>
    <mergeCell ref="B920:H920"/>
    <mergeCell ref="I920:K920"/>
    <mergeCell ref="L920:P920"/>
    <mergeCell ref="R920:T921"/>
    <mergeCell ref="B922:H922"/>
    <mergeCell ref="I922:K922"/>
    <mergeCell ref="L922:P922"/>
    <mergeCell ref="R922:T922"/>
    <mergeCell ref="B917:H917"/>
    <mergeCell ref="I917:K917"/>
    <mergeCell ref="L917:P917"/>
    <mergeCell ref="R917:T918"/>
    <mergeCell ref="B919:H919"/>
    <mergeCell ref="I919:K919"/>
    <mergeCell ref="L919:P919"/>
    <mergeCell ref="R919:T919"/>
    <mergeCell ref="B914:H914"/>
    <mergeCell ref="I914:K914"/>
    <mergeCell ref="L914:P914"/>
    <mergeCell ref="R914:T915"/>
    <mergeCell ref="B916:H916"/>
    <mergeCell ref="I916:K916"/>
    <mergeCell ref="L916:P916"/>
    <mergeCell ref="R916:T916"/>
    <mergeCell ref="B910:H910"/>
    <mergeCell ref="I910:K910"/>
    <mergeCell ref="L910:P910"/>
    <mergeCell ref="R910:T911"/>
    <mergeCell ref="B912:H912"/>
    <mergeCell ref="I912:K912"/>
    <mergeCell ref="L912:P912"/>
    <mergeCell ref="R912:T913"/>
    <mergeCell ref="O900:S900"/>
    <mergeCell ref="A903:M903"/>
    <mergeCell ref="P903:V903"/>
    <mergeCell ref="A904:U904"/>
    <mergeCell ref="A906:L906"/>
    <mergeCell ref="B908:H908"/>
    <mergeCell ref="I908:K908"/>
    <mergeCell ref="L908:P908"/>
    <mergeCell ref="R908:T909"/>
    <mergeCell ref="B897:H897"/>
    <mergeCell ref="I897:K897"/>
    <mergeCell ref="L897:P897"/>
    <mergeCell ref="R897:T897"/>
    <mergeCell ref="B898:H898"/>
    <mergeCell ref="I898:K898"/>
    <mergeCell ref="L898:P898"/>
    <mergeCell ref="R898:T898"/>
    <mergeCell ref="B894:H894"/>
    <mergeCell ref="I894:K894"/>
    <mergeCell ref="L894:P894"/>
    <mergeCell ref="R894:T894"/>
    <mergeCell ref="B895:H895"/>
    <mergeCell ref="I895:K895"/>
    <mergeCell ref="L895:P895"/>
    <mergeCell ref="R895:T896"/>
    <mergeCell ref="B891:H891"/>
    <mergeCell ref="I891:K891"/>
    <mergeCell ref="L891:P891"/>
    <mergeCell ref="R891:T891"/>
    <mergeCell ref="B892:H892"/>
    <mergeCell ref="I892:K892"/>
    <mergeCell ref="L892:P892"/>
    <mergeCell ref="R892:T893"/>
    <mergeCell ref="B889:H889"/>
    <mergeCell ref="I889:K889"/>
    <mergeCell ref="L889:P889"/>
    <mergeCell ref="R889:T889"/>
    <mergeCell ref="B890:H890"/>
    <mergeCell ref="I890:K890"/>
    <mergeCell ref="L890:P890"/>
    <mergeCell ref="R890:T890"/>
    <mergeCell ref="B885:H885"/>
    <mergeCell ref="I885:K885"/>
    <mergeCell ref="L885:P885"/>
    <mergeCell ref="R885:T886"/>
    <mergeCell ref="B887:H887"/>
    <mergeCell ref="I887:K887"/>
    <mergeCell ref="L887:P887"/>
    <mergeCell ref="R887:T888"/>
    <mergeCell ref="B882:H882"/>
    <mergeCell ref="I882:K882"/>
    <mergeCell ref="L882:P882"/>
    <mergeCell ref="R882:T882"/>
    <mergeCell ref="B883:H883"/>
    <mergeCell ref="I883:K883"/>
    <mergeCell ref="L883:P883"/>
    <mergeCell ref="R883:T884"/>
    <mergeCell ref="B880:H880"/>
    <mergeCell ref="I880:K880"/>
    <mergeCell ref="L880:P880"/>
    <mergeCell ref="R880:T880"/>
    <mergeCell ref="B881:H881"/>
    <mergeCell ref="I881:K881"/>
    <mergeCell ref="L881:P881"/>
    <mergeCell ref="R881:T881"/>
    <mergeCell ref="B876:H876"/>
    <mergeCell ref="I876:K876"/>
    <mergeCell ref="L876:P876"/>
    <mergeCell ref="R876:T877"/>
    <mergeCell ref="B878:H878"/>
    <mergeCell ref="I878:K878"/>
    <mergeCell ref="L878:P878"/>
    <mergeCell ref="R878:T879"/>
    <mergeCell ref="O867:S867"/>
    <mergeCell ref="A870:M870"/>
    <mergeCell ref="P870:V870"/>
    <mergeCell ref="A871:U871"/>
    <mergeCell ref="A873:L873"/>
    <mergeCell ref="B875:H875"/>
    <mergeCell ref="I875:K875"/>
    <mergeCell ref="L875:P875"/>
    <mergeCell ref="R875:T875"/>
    <mergeCell ref="B863:H863"/>
    <mergeCell ref="I863:K863"/>
    <mergeCell ref="L863:P863"/>
    <mergeCell ref="R863:T863"/>
    <mergeCell ref="B864:H864"/>
    <mergeCell ref="I864:K864"/>
    <mergeCell ref="L864:P864"/>
    <mergeCell ref="R864:T865"/>
    <mergeCell ref="B859:H859"/>
    <mergeCell ref="I859:K859"/>
    <mergeCell ref="L859:P859"/>
    <mergeCell ref="R859:T860"/>
    <mergeCell ref="B861:H861"/>
    <mergeCell ref="I861:K861"/>
    <mergeCell ref="L861:P861"/>
    <mergeCell ref="R861:T862"/>
    <mergeCell ref="O855:S855"/>
    <mergeCell ref="A856:L856"/>
    <mergeCell ref="B858:H858"/>
    <mergeCell ref="I858:K858"/>
    <mergeCell ref="L858:P858"/>
    <mergeCell ref="R858:T858"/>
    <mergeCell ref="B852:H852"/>
    <mergeCell ref="I852:K852"/>
    <mergeCell ref="L852:P852"/>
    <mergeCell ref="R852:T852"/>
    <mergeCell ref="B853:H853"/>
    <mergeCell ref="I853:K853"/>
    <mergeCell ref="L853:P853"/>
    <mergeCell ref="R853:T853"/>
    <mergeCell ref="B849:H849"/>
    <mergeCell ref="I849:K849"/>
    <mergeCell ref="L849:P849"/>
    <mergeCell ref="R849:T850"/>
    <mergeCell ref="B851:H851"/>
    <mergeCell ref="I851:K851"/>
    <mergeCell ref="L851:P851"/>
    <mergeCell ref="R851:T851"/>
    <mergeCell ref="B846:H846"/>
    <mergeCell ref="I846:K846"/>
    <mergeCell ref="L846:P846"/>
    <mergeCell ref="R846:T847"/>
    <mergeCell ref="B848:H848"/>
    <mergeCell ref="I848:K848"/>
    <mergeCell ref="L848:P848"/>
    <mergeCell ref="R848:T848"/>
    <mergeCell ref="O842:S842"/>
    <mergeCell ref="A843:L843"/>
    <mergeCell ref="B845:H845"/>
    <mergeCell ref="I845:K845"/>
    <mergeCell ref="L845:P845"/>
    <mergeCell ref="R845:T845"/>
    <mergeCell ref="O836:S836"/>
    <mergeCell ref="A837:L837"/>
    <mergeCell ref="B839:H839"/>
    <mergeCell ref="I839:K839"/>
    <mergeCell ref="L839:P839"/>
    <mergeCell ref="R839:T840"/>
    <mergeCell ref="A827:M827"/>
    <mergeCell ref="P827:V827"/>
    <mergeCell ref="A828:U828"/>
    <mergeCell ref="O831:S831"/>
    <mergeCell ref="A832:L832"/>
    <mergeCell ref="B834:H834"/>
    <mergeCell ref="I834:K834"/>
    <mergeCell ref="L834:P834"/>
    <mergeCell ref="R834:T834"/>
    <mergeCell ref="B822:H822"/>
    <mergeCell ref="I822:K822"/>
    <mergeCell ref="L822:P822"/>
    <mergeCell ref="R822:T822"/>
    <mergeCell ref="B823:H823"/>
    <mergeCell ref="I823:K823"/>
    <mergeCell ref="L823:P823"/>
    <mergeCell ref="R823:T824"/>
    <mergeCell ref="B818:H818"/>
    <mergeCell ref="I818:K818"/>
    <mergeCell ref="L818:P818"/>
    <mergeCell ref="R818:T819"/>
    <mergeCell ref="B820:H820"/>
    <mergeCell ref="I820:K820"/>
    <mergeCell ref="L820:P820"/>
    <mergeCell ref="R820:T821"/>
    <mergeCell ref="B814:H814"/>
    <mergeCell ref="I814:K814"/>
    <mergeCell ref="L814:P814"/>
    <mergeCell ref="R814:T815"/>
    <mergeCell ref="B816:H816"/>
    <mergeCell ref="I816:K816"/>
    <mergeCell ref="L816:P816"/>
    <mergeCell ref="R816:T817"/>
    <mergeCell ref="B810:H810"/>
    <mergeCell ref="I810:K810"/>
    <mergeCell ref="L810:P810"/>
    <mergeCell ref="R810:T811"/>
    <mergeCell ref="B812:H812"/>
    <mergeCell ref="I812:K812"/>
    <mergeCell ref="L812:P812"/>
    <mergeCell ref="R812:T813"/>
    <mergeCell ref="B807:H807"/>
    <mergeCell ref="I807:K807"/>
    <mergeCell ref="L807:P807"/>
    <mergeCell ref="R807:T807"/>
    <mergeCell ref="B808:H808"/>
    <mergeCell ref="I808:K808"/>
    <mergeCell ref="L808:P808"/>
    <mergeCell ref="R808:T809"/>
    <mergeCell ref="B804:H804"/>
    <mergeCell ref="I804:K804"/>
    <mergeCell ref="L804:P804"/>
    <mergeCell ref="R804:T804"/>
    <mergeCell ref="B805:H805"/>
    <mergeCell ref="I805:K805"/>
    <mergeCell ref="L805:P805"/>
    <mergeCell ref="R805:T806"/>
    <mergeCell ref="B801:H801"/>
    <mergeCell ref="I801:K801"/>
    <mergeCell ref="L801:P801"/>
    <mergeCell ref="R801:T802"/>
    <mergeCell ref="B803:H803"/>
    <mergeCell ref="I803:K803"/>
    <mergeCell ref="L803:P803"/>
    <mergeCell ref="R803:T803"/>
    <mergeCell ref="B798:H798"/>
    <mergeCell ref="I798:K798"/>
    <mergeCell ref="L798:P798"/>
    <mergeCell ref="R798:T799"/>
    <mergeCell ref="B800:H800"/>
    <mergeCell ref="I800:K800"/>
    <mergeCell ref="L800:P800"/>
    <mergeCell ref="R800:T800"/>
    <mergeCell ref="B794:H794"/>
    <mergeCell ref="I794:K794"/>
    <mergeCell ref="L794:P794"/>
    <mergeCell ref="R794:T795"/>
    <mergeCell ref="B796:H796"/>
    <mergeCell ref="I796:K796"/>
    <mergeCell ref="L796:P796"/>
    <mergeCell ref="R796:T797"/>
    <mergeCell ref="B790:H790"/>
    <mergeCell ref="I790:K790"/>
    <mergeCell ref="L790:P790"/>
    <mergeCell ref="R790:T791"/>
    <mergeCell ref="B792:H792"/>
    <mergeCell ref="I792:K792"/>
    <mergeCell ref="L792:P792"/>
    <mergeCell ref="R792:T793"/>
    <mergeCell ref="B786:H786"/>
    <mergeCell ref="I786:K786"/>
    <mergeCell ref="L786:P786"/>
    <mergeCell ref="R786:T787"/>
    <mergeCell ref="B788:H788"/>
    <mergeCell ref="I788:K788"/>
    <mergeCell ref="L788:P788"/>
    <mergeCell ref="R788:T789"/>
    <mergeCell ref="B783:H783"/>
    <mergeCell ref="I783:K783"/>
    <mergeCell ref="L783:P783"/>
    <mergeCell ref="R783:T783"/>
    <mergeCell ref="B784:H784"/>
    <mergeCell ref="I784:K784"/>
    <mergeCell ref="L784:P784"/>
    <mergeCell ref="R784:T785"/>
    <mergeCell ref="B781:H781"/>
    <mergeCell ref="I781:K781"/>
    <mergeCell ref="L781:P781"/>
    <mergeCell ref="R781:T781"/>
    <mergeCell ref="B782:H782"/>
    <mergeCell ref="I782:K782"/>
    <mergeCell ref="L782:P782"/>
    <mergeCell ref="R782:T782"/>
    <mergeCell ref="B778:H778"/>
    <mergeCell ref="I778:K778"/>
    <mergeCell ref="L778:P778"/>
    <mergeCell ref="R778:T779"/>
    <mergeCell ref="B780:H780"/>
    <mergeCell ref="I780:K780"/>
    <mergeCell ref="L780:P780"/>
    <mergeCell ref="R780:T780"/>
    <mergeCell ref="B774:H774"/>
    <mergeCell ref="I774:K774"/>
    <mergeCell ref="L774:P774"/>
    <mergeCell ref="R774:T775"/>
    <mergeCell ref="B776:H776"/>
    <mergeCell ref="I776:K776"/>
    <mergeCell ref="L776:P776"/>
    <mergeCell ref="R776:T777"/>
    <mergeCell ref="B770:H770"/>
    <mergeCell ref="I770:K770"/>
    <mergeCell ref="L770:P770"/>
    <mergeCell ref="R770:T771"/>
    <mergeCell ref="B772:H772"/>
    <mergeCell ref="I772:K772"/>
    <mergeCell ref="L772:P772"/>
    <mergeCell ref="R772:T773"/>
    <mergeCell ref="O761:S761"/>
    <mergeCell ref="A764:M764"/>
    <mergeCell ref="P764:V764"/>
    <mergeCell ref="A765:U765"/>
    <mergeCell ref="A767:L767"/>
    <mergeCell ref="B769:H769"/>
    <mergeCell ref="I769:K769"/>
    <mergeCell ref="L769:P769"/>
    <mergeCell ref="R769:T769"/>
    <mergeCell ref="B756:H756"/>
    <mergeCell ref="I756:K756"/>
    <mergeCell ref="L756:P756"/>
    <mergeCell ref="R756:T757"/>
    <mergeCell ref="B758:H758"/>
    <mergeCell ref="I758:K758"/>
    <mergeCell ref="L758:P758"/>
    <mergeCell ref="R758:T759"/>
    <mergeCell ref="B753:H753"/>
    <mergeCell ref="I753:K753"/>
    <mergeCell ref="L753:P753"/>
    <mergeCell ref="R753:T753"/>
    <mergeCell ref="B754:H754"/>
    <mergeCell ref="I754:K754"/>
    <mergeCell ref="L754:P754"/>
    <mergeCell ref="R754:T755"/>
    <mergeCell ref="B750:H750"/>
    <mergeCell ref="I750:K750"/>
    <mergeCell ref="L750:P750"/>
    <mergeCell ref="R750:T751"/>
    <mergeCell ref="B752:H752"/>
    <mergeCell ref="I752:K752"/>
    <mergeCell ref="L752:P752"/>
    <mergeCell ref="R752:T752"/>
    <mergeCell ref="B747:H747"/>
    <mergeCell ref="I747:K747"/>
    <mergeCell ref="L747:P747"/>
    <mergeCell ref="R747:T747"/>
    <mergeCell ref="B748:H748"/>
    <mergeCell ref="I748:K748"/>
    <mergeCell ref="L748:P748"/>
    <mergeCell ref="R748:T749"/>
    <mergeCell ref="B743:H743"/>
    <mergeCell ref="I743:K743"/>
    <mergeCell ref="L743:P743"/>
    <mergeCell ref="R743:T744"/>
    <mergeCell ref="B745:H745"/>
    <mergeCell ref="I745:K745"/>
    <mergeCell ref="L745:P745"/>
    <mergeCell ref="R745:T746"/>
    <mergeCell ref="B737:H737"/>
    <mergeCell ref="I737:K737"/>
    <mergeCell ref="L737:P737"/>
    <mergeCell ref="R737:T738"/>
    <mergeCell ref="O740:S740"/>
    <mergeCell ref="A741:L741"/>
    <mergeCell ref="B733:H733"/>
    <mergeCell ref="I733:K733"/>
    <mergeCell ref="L733:P733"/>
    <mergeCell ref="R733:T734"/>
    <mergeCell ref="B735:H735"/>
    <mergeCell ref="I735:K735"/>
    <mergeCell ref="L735:P735"/>
    <mergeCell ref="R735:T736"/>
    <mergeCell ref="B730:H730"/>
    <mergeCell ref="I730:K730"/>
    <mergeCell ref="L730:P730"/>
    <mergeCell ref="R730:T731"/>
    <mergeCell ref="B732:H732"/>
    <mergeCell ref="I732:K732"/>
    <mergeCell ref="L732:P732"/>
    <mergeCell ref="R732:T732"/>
    <mergeCell ref="B724:H724"/>
    <mergeCell ref="I724:K724"/>
    <mergeCell ref="L724:P724"/>
    <mergeCell ref="R724:T725"/>
    <mergeCell ref="O727:S727"/>
    <mergeCell ref="A728:L728"/>
    <mergeCell ref="B720:H720"/>
    <mergeCell ref="I720:K720"/>
    <mergeCell ref="L720:P720"/>
    <mergeCell ref="R720:T721"/>
    <mergeCell ref="B722:H722"/>
    <mergeCell ref="I722:K722"/>
    <mergeCell ref="L722:P722"/>
    <mergeCell ref="R722:T723"/>
    <mergeCell ref="O710:S710"/>
    <mergeCell ref="A713:M713"/>
    <mergeCell ref="P713:V713"/>
    <mergeCell ref="A714:U714"/>
    <mergeCell ref="A716:L716"/>
    <mergeCell ref="B718:H718"/>
    <mergeCell ref="I718:K718"/>
    <mergeCell ref="L718:P718"/>
    <mergeCell ref="R718:T719"/>
    <mergeCell ref="B707:H707"/>
    <mergeCell ref="I707:K707"/>
    <mergeCell ref="L707:P707"/>
    <mergeCell ref="R707:T707"/>
    <mergeCell ref="B708:H708"/>
    <mergeCell ref="I708:K708"/>
    <mergeCell ref="L708:P708"/>
    <mergeCell ref="R708:T708"/>
    <mergeCell ref="B702:H702"/>
    <mergeCell ref="I702:K702"/>
    <mergeCell ref="L702:P702"/>
    <mergeCell ref="R702:T702"/>
    <mergeCell ref="O704:S704"/>
    <mergeCell ref="A705:L705"/>
    <mergeCell ref="B698:H698"/>
    <mergeCell ref="I698:K698"/>
    <mergeCell ref="L698:P698"/>
    <mergeCell ref="R698:T699"/>
    <mergeCell ref="B700:H700"/>
    <mergeCell ref="I700:K700"/>
    <mergeCell ref="L700:P700"/>
    <mergeCell ref="R700:T701"/>
    <mergeCell ref="B694:H694"/>
    <mergeCell ref="I694:K694"/>
    <mergeCell ref="L694:P694"/>
    <mergeCell ref="R694:T695"/>
    <mergeCell ref="B696:H696"/>
    <mergeCell ref="I696:K696"/>
    <mergeCell ref="L696:P696"/>
    <mergeCell ref="R696:T697"/>
    <mergeCell ref="B690:H690"/>
    <mergeCell ref="I690:K690"/>
    <mergeCell ref="L690:P690"/>
    <mergeCell ref="R690:T691"/>
    <mergeCell ref="B692:H692"/>
    <mergeCell ref="I692:K692"/>
    <mergeCell ref="L692:P692"/>
    <mergeCell ref="R692:T693"/>
    <mergeCell ref="B686:H686"/>
    <mergeCell ref="I686:K686"/>
    <mergeCell ref="L686:P686"/>
    <mergeCell ref="R686:T687"/>
    <mergeCell ref="B688:H688"/>
    <mergeCell ref="I688:K688"/>
    <mergeCell ref="L688:P688"/>
    <mergeCell ref="R688:T689"/>
    <mergeCell ref="B682:H682"/>
    <mergeCell ref="I682:K682"/>
    <mergeCell ref="L682:P682"/>
    <mergeCell ref="R682:T683"/>
    <mergeCell ref="B684:H684"/>
    <mergeCell ref="I684:K684"/>
    <mergeCell ref="L684:P684"/>
    <mergeCell ref="R684:T685"/>
    <mergeCell ref="B676:H676"/>
    <mergeCell ref="I676:K676"/>
    <mergeCell ref="L676:P676"/>
    <mergeCell ref="R676:T677"/>
    <mergeCell ref="O679:S679"/>
    <mergeCell ref="A680:L680"/>
    <mergeCell ref="B672:H672"/>
    <mergeCell ref="I672:K672"/>
    <mergeCell ref="L672:P672"/>
    <mergeCell ref="R672:T673"/>
    <mergeCell ref="B674:H674"/>
    <mergeCell ref="I674:K674"/>
    <mergeCell ref="L674:P674"/>
    <mergeCell ref="R674:T675"/>
    <mergeCell ref="B668:H668"/>
    <mergeCell ref="I668:K668"/>
    <mergeCell ref="L668:P668"/>
    <mergeCell ref="R668:T669"/>
    <mergeCell ref="B670:H670"/>
    <mergeCell ref="I670:K670"/>
    <mergeCell ref="L670:P670"/>
    <mergeCell ref="R670:T671"/>
    <mergeCell ref="B665:H665"/>
    <mergeCell ref="I665:K665"/>
    <mergeCell ref="L665:P665"/>
    <mergeCell ref="R665:T666"/>
    <mergeCell ref="B667:H667"/>
    <mergeCell ref="I667:K667"/>
    <mergeCell ref="L667:P667"/>
    <mergeCell ref="R667:T667"/>
    <mergeCell ref="B661:H661"/>
    <mergeCell ref="I661:K661"/>
    <mergeCell ref="L661:P661"/>
    <mergeCell ref="R661:T662"/>
    <mergeCell ref="B663:H663"/>
    <mergeCell ref="I663:K663"/>
    <mergeCell ref="L663:P663"/>
    <mergeCell ref="R663:T664"/>
    <mergeCell ref="O652:S652"/>
    <mergeCell ref="A655:M655"/>
    <mergeCell ref="P655:V655"/>
    <mergeCell ref="A656:U656"/>
    <mergeCell ref="A658:L658"/>
    <mergeCell ref="B660:H660"/>
    <mergeCell ref="I660:K660"/>
    <mergeCell ref="L660:P660"/>
    <mergeCell ref="R660:T660"/>
    <mergeCell ref="B647:H647"/>
    <mergeCell ref="I647:K647"/>
    <mergeCell ref="L647:P647"/>
    <mergeCell ref="R647:T648"/>
    <mergeCell ref="B649:H649"/>
    <mergeCell ref="I649:K649"/>
    <mergeCell ref="L649:P649"/>
    <mergeCell ref="R649:T650"/>
    <mergeCell ref="B644:H644"/>
    <mergeCell ref="I644:K644"/>
    <mergeCell ref="L644:P644"/>
    <mergeCell ref="R644:T644"/>
    <mergeCell ref="B645:H645"/>
    <mergeCell ref="I645:K645"/>
    <mergeCell ref="L645:P645"/>
    <mergeCell ref="R645:T646"/>
    <mergeCell ref="B640:H640"/>
    <mergeCell ref="I640:K640"/>
    <mergeCell ref="L640:P640"/>
    <mergeCell ref="R640:T641"/>
    <mergeCell ref="B642:H642"/>
    <mergeCell ref="I642:K642"/>
    <mergeCell ref="L642:P642"/>
    <mergeCell ref="R642:T643"/>
    <mergeCell ref="B638:H638"/>
    <mergeCell ref="I638:K638"/>
    <mergeCell ref="L638:P638"/>
    <mergeCell ref="R638:T638"/>
    <mergeCell ref="B639:H639"/>
    <mergeCell ref="I639:K639"/>
    <mergeCell ref="L639:P639"/>
    <mergeCell ref="R639:T639"/>
    <mergeCell ref="B636:H636"/>
    <mergeCell ref="I636:K636"/>
    <mergeCell ref="L636:P636"/>
    <mergeCell ref="R636:T636"/>
    <mergeCell ref="B637:H637"/>
    <mergeCell ref="I637:K637"/>
    <mergeCell ref="L637:P637"/>
    <mergeCell ref="R637:T637"/>
    <mergeCell ref="B633:H633"/>
    <mergeCell ref="I633:K633"/>
    <mergeCell ref="L633:P633"/>
    <mergeCell ref="R633:T633"/>
    <mergeCell ref="B634:H634"/>
    <mergeCell ref="I634:K634"/>
    <mergeCell ref="L634:P634"/>
    <mergeCell ref="R634:T635"/>
    <mergeCell ref="B629:H629"/>
    <mergeCell ref="I629:K629"/>
    <mergeCell ref="L629:P629"/>
    <mergeCell ref="R629:T630"/>
    <mergeCell ref="B631:H631"/>
    <mergeCell ref="I631:K631"/>
    <mergeCell ref="L631:P631"/>
    <mergeCell ref="R631:T632"/>
    <mergeCell ref="B626:H626"/>
    <mergeCell ref="I626:K626"/>
    <mergeCell ref="L626:P626"/>
    <mergeCell ref="R626:T627"/>
    <mergeCell ref="B628:H628"/>
    <mergeCell ref="I628:K628"/>
    <mergeCell ref="L628:P628"/>
    <mergeCell ref="R628:T628"/>
    <mergeCell ref="B623:H623"/>
    <mergeCell ref="I623:K623"/>
    <mergeCell ref="L623:P623"/>
    <mergeCell ref="R623:T623"/>
    <mergeCell ref="B624:H624"/>
    <mergeCell ref="I624:K624"/>
    <mergeCell ref="L624:P624"/>
    <mergeCell ref="R624:T625"/>
    <mergeCell ref="B621:H621"/>
    <mergeCell ref="I621:K621"/>
    <mergeCell ref="L621:P621"/>
    <mergeCell ref="R621:T621"/>
    <mergeCell ref="B622:H622"/>
    <mergeCell ref="I622:K622"/>
    <mergeCell ref="L622:P622"/>
    <mergeCell ref="R622:T622"/>
    <mergeCell ref="B618:H618"/>
    <mergeCell ref="I618:K618"/>
    <mergeCell ref="L618:P618"/>
    <mergeCell ref="R618:T619"/>
    <mergeCell ref="B620:H620"/>
    <mergeCell ref="I620:K620"/>
    <mergeCell ref="L620:P620"/>
    <mergeCell ref="R620:T620"/>
    <mergeCell ref="B614:H614"/>
    <mergeCell ref="I614:K614"/>
    <mergeCell ref="L614:P614"/>
    <mergeCell ref="R614:T615"/>
    <mergeCell ref="B616:H616"/>
    <mergeCell ref="I616:K616"/>
    <mergeCell ref="L616:P616"/>
    <mergeCell ref="R616:T617"/>
    <mergeCell ref="B611:H611"/>
    <mergeCell ref="I611:K611"/>
    <mergeCell ref="L611:P611"/>
    <mergeCell ref="R611:T612"/>
    <mergeCell ref="B613:H613"/>
    <mergeCell ref="I613:K613"/>
    <mergeCell ref="L613:P613"/>
    <mergeCell ref="R613:T613"/>
    <mergeCell ref="A605:U605"/>
    <mergeCell ref="A607:L607"/>
    <mergeCell ref="B609:H609"/>
    <mergeCell ref="I609:K609"/>
    <mergeCell ref="L609:P609"/>
    <mergeCell ref="R609:T610"/>
    <mergeCell ref="B601:H601"/>
    <mergeCell ref="I601:K601"/>
    <mergeCell ref="L601:P601"/>
    <mergeCell ref="R601:T601"/>
    <mergeCell ref="A604:M604"/>
    <mergeCell ref="P604:V604"/>
    <mergeCell ref="B597:H597"/>
    <mergeCell ref="I597:K597"/>
    <mergeCell ref="L597:P597"/>
    <mergeCell ref="R597:T598"/>
    <mergeCell ref="B599:H599"/>
    <mergeCell ref="I599:K599"/>
    <mergeCell ref="L599:P599"/>
    <mergeCell ref="R599:T600"/>
    <mergeCell ref="B593:H593"/>
    <mergeCell ref="I593:K593"/>
    <mergeCell ref="L593:P593"/>
    <mergeCell ref="R593:T594"/>
    <mergeCell ref="B595:H595"/>
    <mergeCell ref="I595:K595"/>
    <mergeCell ref="L595:P595"/>
    <mergeCell ref="R595:T596"/>
    <mergeCell ref="B590:H590"/>
    <mergeCell ref="I590:K590"/>
    <mergeCell ref="L590:P590"/>
    <mergeCell ref="R590:T591"/>
    <mergeCell ref="B592:H592"/>
    <mergeCell ref="I592:K592"/>
    <mergeCell ref="L592:P592"/>
    <mergeCell ref="R592:T592"/>
    <mergeCell ref="B587:H587"/>
    <mergeCell ref="I587:K587"/>
    <mergeCell ref="L587:P587"/>
    <mergeCell ref="R587:T587"/>
    <mergeCell ref="B588:H588"/>
    <mergeCell ref="I588:K588"/>
    <mergeCell ref="L588:P588"/>
    <mergeCell ref="R588:T589"/>
    <mergeCell ref="B584:H584"/>
    <mergeCell ref="I584:K584"/>
    <mergeCell ref="L584:P584"/>
    <mergeCell ref="R584:T585"/>
    <mergeCell ref="B586:H586"/>
    <mergeCell ref="I586:K586"/>
    <mergeCell ref="L586:P586"/>
    <mergeCell ref="R586:T586"/>
    <mergeCell ref="B580:H580"/>
    <mergeCell ref="I580:K580"/>
    <mergeCell ref="L580:P580"/>
    <mergeCell ref="R580:T581"/>
    <mergeCell ref="B582:H582"/>
    <mergeCell ref="I582:K582"/>
    <mergeCell ref="L582:P582"/>
    <mergeCell ref="R582:T583"/>
    <mergeCell ref="B576:H576"/>
    <mergeCell ref="I576:K576"/>
    <mergeCell ref="L576:P576"/>
    <mergeCell ref="R576:T577"/>
    <mergeCell ref="B578:H578"/>
    <mergeCell ref="I578:K578"/>
    <mergeCell ref="L578:P578"/>
    <mergeCell ref="R578:T579"/>
    <mergeCell ref="B574:H574"/>
    <mergeCell ref="I574:K574"/>
    <mergeCell ref="L574:P574"/>
    <mergeCell ref="R574:T574"/>
    <mergeCell ref="B575:H575"/>
    <mergeCell ref="I575:K575"/>
    <mergeCell ref="L575:P575"/>
    <mergeCell ref="R575:T575"/>
    <mergeCell ref="B572:H572"/>
    <mergeCell ref="I572:K572"/>
    <mergeCell ref="L572:P572"/>
    <mergeCell ref="R572:T572"/>
    <mergeCell ref="B573:H573"/>
    <mergeCell ref="I573:K573"/>
    <mergeCell ref="L573:P573"/>
    <mergeCell ref="R573:T573"/>
    <mergeCell ref="B569:H569"/>
    <mergeCell ref="I569:K569"/>
    <mergeCell ref="L569:P569"/>
    <mergeCell ref="R569:T570"/>
    <mergeCell ref="B571:H571"/>
    <mergeCell ref="I571:K571"/>
    <mergeCell ref="L571:P571"/>
    <mergeCell ref="R571:T571"/>
    <mergeCell ref="B566:H566"/>
    <mergeCell ref="I566:K566"/>
    <mergeCell ref="L566:P566"/>
    <mergeCell ref="R566:T567"/>
    <mergeCell ref="B568:H568"/>
    <mergeCell ref="I568:K568"/>
    <mergeCell ref="L568:P568"/>
    <mergeCell ref="R568:T568"/>
    <mergeCell ref="B564:H564"/>
    <mergeCell ref="I564:K564"/>
    <mergeCell ref="L564:P564"/>
    <mergeCell ref="R564:T564"/>
    <mergeCell ref="B565:H565"/>
    <mergeCell ref="I565:K565"/>
    <mergeCell ref="L565:P565"/>
    <mergeCell ref="R565:T565"/>
    <mergeCell ref="B562:H562"/>
    <mergeCell ref="I562:K562"/>
    <mergeCell ref="L562:P562"/>
    <mergeCell ref="R562:T562"/>
    <mergeCell ref="B563:H563"/>
    <mergeCell ref="I563:K563"/>
    <mergeCell ref="L563:P563"/>
    <mergeCell ref="R563:T563"/>
    <mergeCell ref="B558:H558"/>
    <mergeCell ref="I558:K558"/>
    <mergeCell ref="L558:P558"/>
    <mergeCell ref="R558:T559"/>
    <mergeCell ref="B560:H560"/>
    <mergeCell ref="I560:K560"/>
    <mergeCell ref="L560:P560"/>
    <mergeCell ref="R560:T561"/>
    <mergeCell ref="B556:H556"/>
    <mergeCell ref="I556:K556"/>
    <mergeCell ref="L556:P556"/>
    <mergeCell ref="R556:T556"/>
    <mergeCell ref="B557:H557"/>
    <mergeCell ref="I557:K557"/>
    <mergeCell ref="L557:P557"/>
    <mergeCell ref="R557:T557"/>
    <mergeCell ref="B554:H554"/>
    <mergeCell ref="I554:K554"/>
    <mergeCell ref="L554:P554"/>
    <mergeCell ref="R554:T554"/>
    <mergeCell ref="B555:H555"/>
    <mergeCell ref="I555:K555"/>
    <mergeCell ref="L555:P555"/>
    <mergeCell ref="R555:T555"/>
    <mergeCell ref="B551:H551"/>
    <mergeCell ref="I551:K551"/>
    <mergeCell ref="L551:P551"/>
    <mergeCell ref="R551:T551"/>
    <mergeCell ref="B552:H552"/>
    <mergeCell ref="I552:K552"/>
    <mergeCell ref="L552:P552"/>
    <mergeCell ref="R552:T553"/>
    <mergeCell ref="B548:H548"/>
    <mergeCell ref="I548:K548"/>
    <mergeCell ref="L548:P548"/>
    <mergeCell ref="R548:T548"/>
    <mergeCell ref="B549:H549"/>
    <mergeCell ref="I549:K549"/>
    <mergeCell ref="L549:P549"/>
    <mergeCell ref="R549:T550"/>
    <mergeCell ref="A542:U542"/>
    <mergeCell ref="A544:L544"/>
    <mergeCell ref="B546:H546"/>
    <mergeCell ref="I546:K546"/>
    <mergeCell ref="L546:P546"/>
    <mergeCell ref="R546:T547"/>
    <mergeCell ref="B536:H536"/>
    <mergeCell ref="I536:K536"/>
    <mergeCell ref="L536:P536"/>
    <mergeCell ref="R536:T536"/>
    <mergeCell ref="O538:S538"/>
    <mergeCell ref="A541:M541"/>
    <mergeCell ref="P541:V541"/>
    <mergeCell ref="B533:H533"/>
    <mergeCell ref="I533:K533"/>
    <mergeCell ref="L533:P533"/>
    <mergeCell ref="R533:T534"/>
    <mergeCell ref="B535:H535"/>
    <mergeCell ref="I535:K535"/>
    <mergeCell ref="L535:P535"/>
    <mergeCell ref="R535:T535"/>
    <mergeCell ref="B530:H530"/>
    <mergeCell ref="I530:K530"/>
    <mergeCell ref="L530:P530"/>
    <mergeCell ref="R530:T531"/>
    <mergeCell ref="B532:H532"/>
    <mergeCell ref="I532:K532"/>
    <mergeCell ref="L532:P532"/>
    <mergeCell ref="R532:T532"/>
    <mergeCell ref="B527:H527"/>
    <mergeCell ref="I527:K527"/>
    <mergeCell ref="L527:P527"/>
    <mergeCell ref="R527:T527"/>
    <mergeCell ref="B528:H528"/>
    <mergeCell ref="I528:K528"/>
    <mergeCell ref="L528:P528"/>
    <mergeCell ref="R528:T529"/>
    <mergeCell ref="B525:H525"/>
    <mergeCell ref="I525:K525"/>
    <mergeCell ref="L525:P525"/>
    <mergeCell ref="R525:T525"/>
    <mergeCell ref="B526:H526"/>
    <mergeCell ref="I526:K526"/>
    <mergeCell ref="L526:P526"/>
    <mergeCell ref="R526:T526"/>
    <mergeCell ref="B522:H522"/>
    <mergeCell ref="I522:K522"/>
    <mergeCell ref="L522:P522"/>
    <mergeCell ref="R522:T523"/>
    <mergeCell ref="B524:H524"/>
    <mergeCell ref="I524:K524"/>
    <mergeCell ref="L524:P524"/>
    <mergeCell ref="R524:T524"/>
    <mergeCell ref="B518:H518"/>
    <mergeCell ref="I518:K518"/>
    <mergeCell ref="L518:P518"/>
    <mergeCell ref="R518:T519"/>
    <mergeCell ref="B520:H520"/>
    <mergeCell ref="I520:K520"/>
    <mergeCell ref="L520:P520"/>
    <mergeCell ref="R520:T521"/>
    <mergeCell ref="B515:H515"/>
    <mergeCell ref="I515:K515"/>
    <mergeCell ref="L515:P515"/>
    <mergeCell ref="R515:T516"/>
    <mergeCell ref="B517:H517"/>
    <mergeCell ref="I517:K517"/>
    <mergeCell ref="L517:P517"/>
    <mergeCell ref="R517:T517"/>
    <mergeCell ref="B513:H513"/>
    <mergeCell ref="I513:K513"/>
    <mergeCell ref="L513:P513"/>
    <mergeCell ref="R513:T513"/>
    <mergeCell ref="B514:H514"/>
    <mergeCell ref="I514:K514"/>
    <mergeCell ref="L514:P514"/>
    <mergeCell ref="R514:T514"/>
    <mergeCell ref="B511:H511"/>
    <mergeCell ref="I511:K511"/>
    <mergeCell ref="L511:P511"/>
    <mergeCell ref="R511:T511"/>
    <mergeCell ref="B512:H512"/>
    <mergeCell ref="I512:K512"/>
    <mergeCell ref="L512:P512"/>
    <mergeCell ref="R512:T512"/>
    <mergeCell ref="B508:H508"/>
    <mergeCell ref="I508:K508"/>
    <mergeCell ref="L508:P508"/>
    <mergeCell ref="R508:T509"/>
    <mergeCell ref="B510:H510"/>
    <mergeCell ref="I510:K510"/>
    <mergeCell ref="L510:P510"/>
    <mergeCell ref="R510:T510"/>
    <mergeCell ref="B505:H505"/>
    <mergeCell ref="I505:K505"/>
    <mergeCell ref="L505:P505"/>
    <mergeCell ref="R505:T505"/>
    <mergeCell ref="B506:H506"/>
    <mergeCell ref="I506:K506"/>
    <mergeCell ref="L506:P506"/>
    <mergeCell ref="R506:T507"/>
    <mergeCell ref="B502:H502"/>
    <mergeCell ref="I502:K502"/>
    <mergeCell ref="L502:P502"/>
    <mergeCell ref="R502:T503"/>
    <mergeCell ref="B504:H504"/>
    <mergeCell ref="I504:K504"/>
    <mergeCell ref="L504:P504"/>
    <mergeCell ref="R504:T504"/>
    <mergeCell ref="B499:H499"/>
    <mergeCell ref="I499:K499"/>
    <mergeCell ref="L499:P499"/>
    <mergeCell ref="R499:T499"/>
    <mergeCell ref="B500:H500"/>
    <mergeCell ref="I500:K500"/>
    <mergeCell ref="L500:P500"/>
    <mergeCell ref="R500:T501"/>
    <mergeCell ref="B496:H496"/>
    <mergeCell ref="I496:K496"/>
    <mergeCell ref="L496:P496"/>
    <mergeCell ref="R496:T497"/>
    <mergeCell ref="B498:H498"/>
    <mergeCell ref="I498:K498"/>
    <mergeCell ref="L498:P498"/>
    <mergeCell ref="R498:T498"/>
    <mergeCell ref="B493:H493"/>
    <mergeCell ref="I493:K493"/>
    <mergeCell ref="L493:P493"/>
    <mergeCell ref="R493:T494"/>
    <mergeCell ref="B495:H495"/>
    <mergeCell ref="I495:K495"/>
    <mergeCell ref="L495:P495"/>
    <mergeCell ref="R495:T495"/>
    <mergeCell ref="B490:H490"/>
    <mergeCell ref="I490:K490"/>
    <mergeCell ref="L490:P490"/>
    <mergeCell ref="R490:T490"/>
    <mergeCell ref="B491:H491"/>
    <mergeCell ref="I491:K491"/>
    <mergeCell ref="L491:P491"/>
    <mergeCell ref="R491:T492"/>
    <mergeCell ref="B487:H487"/>
    <mergeCell ref="I487:K487"/>
    <mergeCell ref="L487:P487"/>
    <mergeCell ref="R487:T488"/>
    <mergeCell ref="B489:H489"/>
    <mergeCell ref="I489:K489"/>
    <mergeCell ref="L489:P489"/>
    <mergeCell ref="R489:T489"/>
    <mergeCell ref="A482:U482"/>
    <mergeCell ref="A484:L484"/>
    <mergeCell ref="B486:H486"/>
    <mergeCell ref="I486:K486"/>
    <mergeCell ref="L486:P486"/>
    <mergeCell ref="R486:T486"/>
    <mergeCell ref="B475:H475"/>
    <mergeCell ref="I475:K475"/>
    <mergeCell ref="L475:P475"/>
    <mergeCell ref="R475:T476"/>
    <mergeCell ref="O478:S478"/>
    <mergeCell ref="A481:M481"/>
    <mergeCell ref="P481:V481"/>
    <mergeCell ref="B472:H472"/>
    <mergeCell ref="I472:K472"/>
    <mergeCell ref="L472:P472"/>
    <mergeCell ref="R472:T472"/>
    <mergeCell ref="B473:H473"/>
    <mergeCell ref="I473:K474"/>
    <mergeCell ref="L473:P473"/>
    <mergeCell ref="R473:T473"/>
    <mergeCell ref="B467:H467"/>
    <mergeCell ref="I467:K467"/>
    <mergeCell ref="L467:P467"/>
    <mergeCell ref="R467:T467"/>
    <mergeCell ref="O469:S469"/>
    <mergeCell ref="A470:L470"/>
    <mergeCell ref="B465:H465"/>
    <mergeCell ref="I465:K465"/>
    <mergeCell ref="L465:P465"/>
    <mergeCell ref="R465:T465"/>
    <mergeCell ref="B466:H466"/>
    <mergeCell ref="I466:K466"/>
    <mergeCell ref="L466:P466"/>
    <mergeCell ref="R466:T466"/>
    <mergeCell ref="B463:H463"/>
    <mergeCell ref="I463:K463"/>
    <mergeCell ref="L463:P463"/>
    <mergeCell ref="R463:T463"/>
    <mergeCell ref="B464:H464"/>
    <mergeCell ref="I464:K464"/>
    <mergeCell ref="L464:P464"/>
    <mergeCell ref="R464:T464"/>
    <mergeCell ref="B460:H460"/>
    <mergeCell ref="I460:K460"/>
    <mergeCell ref="L460:P460"/>
    <mergeCell ref="R460:T461"/>
    <mergeCell ref="B462:H462"/>
    <mergeCell ref="I462:K462"/>
    <mergeCell ref="L462:P462"/>
    <mergeCell ref="R462:T462"/>
    <mergeCell ref="B458:H458"/>
    <mergeCell ref="I458:K458"/>
    <mergeCell ref="L458:P458"/>
    <mergeCell ref="R458:T458"/>
    <mergeCell ref="B459:H459"/>
    <mergeCell ref="I459:K459"/>
    <mergeCell ref="L459:P459"/>
    <mergeCell ref="R459:T459"/>
    <mergeCell ref="B452:H452"/>
    <mergeCell ref="I452:K452"/>
    <mergeCell ref="L452:P452"/>
    <mergeCell ref="R452:T453"/>
    <mergeCell ref="O455:S455"/>
    <mergeCell ref="A456:L456"/>
    <mergeCell ref="B448:H448"/>
    <mergeCell ref="I448:K448"/>
    <mergeCell ref="L448:P448"/>
    <mergeCell ref="R448:T449"/>
    <mergeCell ref="B450:H450"/>
    <mergeCell ref="I450:K450"/>
    <mergeCell ref="L450:P450"/>
    <mergeCell ref="R450:T451"/>
    <mergeCell ref="B445:H445"/>
    <mergeCell ref="I445:K445"/>
    <mergeCell ref="L445:P445"/>
    <mergeCell ref="R445:T445"/>
    <mergeCell ref="B446:H446"/>
    <mergeCell ref="I446:K446"/>
    <mergeCell ref="L446:P446"/>
    <mergeCell ref="R446:T447"/>
    <mergeCell ref="B441:H441"/>
    <mergeCell ref="I441:K441"/>
    <mergeCell ref="L441:P441"/>
    <mergeCell ref="R441:T442"/>
    <mergeCell ref="B443:H443"/>
    <mergeCell ref="I443:K443"/>
    <mergeCell ref="L443:P443"/>
    <mergeCell ref="R443:T444"/>
    <mergeCell ref="B437:H437"/>
    <mergeCell ref="I437:K437"/>
    <mergeCell ref="L437:P437"/>
    <mergeCell ref="R437:T438"/>
    <mergeCell ref="B439:H439"/>
    <mergeCell ref="I439:K439"/>
    <mergeCell ref="L439:P439"/>
    <mergeCell ref="R439:T440"/>
    <mergeCell ref="B433:H433"/>
    <mergeCell ref="I433:K433"/>
    <mergeCell ref="L433:P433"/>
    <mergeCell ref="R433:T434"/>
    <mergeCell ref="B435:H435"/>
    <mergeCell ref="I435:K435"/>
    <mergeCell ref="L435:P435"/>
    <mergeCell ref="R435:T436"/>
    <mergeCell ref="B427:H427"/>
    <mergeCell ref="I427:K427"/>
    <mergeCell ref="L427:P427"/>
    <mergeCell ref="R427:T428"/>
    <mergeCell ref="O430:S430"/>
    <mergeCell ref="A431:L431"/>
    <mergeCell ref="A422:U422"/>
    <mergeCell ref="A424:L424"/>
    <mergeCell ref="B426:H426"/>
    <mergeCell ref="I426:K426"/>
    <mergeCell ref="L426:P426"/>
    <mergeCell ref="R426:T426"/>
    <mergeCell ref="B416:H416"/>
    <mergeCell ref="I416:K416"/>
    <mergeCell ref="L416:P416"/>
    <mergeCell ref="R416:T416"/>
    <mergeCell ref="O418:S418"/>
    <mergeCell ref="A421:M421"/>
    <mergeCell ref="P421:V421"/>
    <mergeCell ref="O411:S411"/>
    <mergeCell ref="A412:L412"/>
    <mergeCell ref="B414:H414"/>
    <mergeCell ref="I414:K414"/>
    <mergeCell ref="L414:P414"/>
    <mergeCell ref="R414:T415"/>
    <mergeCell ref="B408:H408"/>
    <mergeCell ref="I408:K408"/>
    <mergeCell ref="L408:P408"/>
    <mergeCell ref="R408:T408"/>
    <mergeCell ref="B409:H409"/>
    <mergeCell ref="I409:K409"/>
    <mergeCell ref="L409:P409"/>
    <mergeCell ref="R409:T409"/>
    <mergeCell ref="B406:H406"/>
    <mergeCell ref="I406:K406"/>
    <mergeCell ref="L406:P406"/>
    <mergeCell ref="R406:T406"/>
    <mergeCell ref="B407:H407"/>
    <mergeCell ref="I407:K407"/>
    <mergeCell ref="L407:P407"/>
    <mergeCell ref="R407:T407"/>
    <mergeCell ref="B404:H404"/>
    <mergeCell ref="I404:K404"/>
    <mergeCell ref="L404:P404"/>
    <mergeCell ref="R404:T404"/>
    <mergeCell ref="B405:H405"/>
    <mergeCell ref="I405:K405"/>
    <mergeCell ref="L405:P405"/>
    <mergeCell ref="R405:T405"/>
    <mergeCell ref="B402:H402"/>
    <mergeCell ref="I402:K402"/>
    <mergeCell ref="L402:P402"/>
    <mergeCell ref="R402:T402"/>
    <mergeCell ref="B403:H403"/>
    <mergeCell ref="I403:K403"/>
    <mergeCell ref="L403:P403"/>
    <mergeCell ref="R403:T403"/>
    <mergeCell ref="B396:H396"/>
    <mergeCell ref="I396:K396"/>
    <mergeCell ref="L396:P396"/>
    <mergeCell ref="R396:T397"/>
    <mergeCell ref="O399:S399"/>
    <mergeCell ref="A400:L400"/>
    <mergeCell ref="B392:H392"/>
    <mergeCell ref="I392:K392"/>
    <mergeCell ref="L392:P392"/>
    <mergeCell ref="R392:T393"/>
    <mergeCell ref="B394:H394"/>
    <mergeCell ref="I394:K394"/>
    <mergeCell ref="L394:P394"/>
    <mergeCell ref="R394:T395"/>
    <mergeCell ref="B388:H388"/>
    <mergeCell ref="I388:K388"/>
    <mergeCell ref="L388:P388"/>
    <mergeCell ref="R388:T389"/>
    <mergeCell ref="B390:H390"/>
    <mergeCell ref="I390:K390"/>
    <mergeCell ref="L390:P390"/>
    <mergeCell ref="R390:T391"/>
    <mergeCell ref="B384:H384"/>
    <mergeCell ref="I384:K384"/>
    <mergeCell ref="L384:P384"/>
    <mergeCell ref="R384:T385"/>
    <mergeCell ref="B386:H386"/>
    <mergeCell ref="I386:K386"/>
    <mergeCell ref="L386:P386"/>
    <mergeCell ref="R386:T387"/>
    <mergeCell ref="B380:H380"/>
    <mergeCell ref="I380:K380"/>
    <mergeCell ref="L380:P380"/>
    <mergeCell ref="R380:T381"/>
    <mergeCell ref="B382:H382"/>
    <mergeCell ref="I382:K382"/>
    <mergeCell ref="L382:P382"/>
    <mergeCell ref="R382:T383"/>
    <mergeCell ref="B377:H377"/>
    <mergeCell ref="I377:K377"/>
    <mergeCell ref="L377:P377"/>
    <mergeCell ref="R377:T377"/>
    <mergeCell ref="B378:H378"/>
    <mergeCell ref="I378:K378"/>
    <mergeCell ref="L378:P378"/>
    <mergeCell ref="R378:T379"/>
    <mergeCell ref="O372:S372"/>
    <mergeCell ref="A373:L373"/>
    <mergeCell ref="B375:H375"/>
    <mergeCell ref="I375:K375"/>
    <mergeCell ref="L375:P375"/>
    <mergeCell ref="R375:T376"/>
    <mergeCell ref="B369:H369"/>
    <mergeCell ref="I369:K369"/>
    <mergeCell ref="L369:P369"/>
    <mergeCell ref="R369:T369"/>
    <mergeCell ref="B370:H370"/>
    <mergeCell ref="I370:K370"/>
    <mergeCell ref="L370:P370"/>
    <mergeCell ref="R370:T370"/>
    <mergeCell ref="B366:H366"/>
    <mergeCell ref="I366:K366"/>
    <mergeCell ref="L366:P366"/>
    <mergeCell ref="R366:T367"/>
    <mergeCell ref="B368:H368"/>
    <mergeCell ref="I368:K368"/>
    <mergeCell ref="L368:P368"/>
    <mergeCell ref="R368:T368"/>
    <mergeCell ref="B364:H364"/>
    <mergeCell ref="I364:K364"/>
    <mergeCell ref="L364:P364"/>
    <mergeCell ref="R364:T364"/>
    <mergeCell ref="B365:H365"/>
    <mergeCell ref="I365:K365"/>
    <mergeCell ref="L365:P365"/>
    <mergeCell ref="R365:T365"/>
    <mergeCell ref="A358:U358"/>
    <mergeCell ref="A360:L360"/>
    <mergeCell ref="B362:H362"/>
    <mergeCell ref="I362:K362"/>
    <mergeCell ref="L362:P362"/>
    <mergeCell ref="R362:T363"/>
    <mergeCell ref="B352:H352"/>
    <mergeCell ref="I352:K352"/>
    <mergeCell ref="L352:P352"/>
    <mergeCell ref="R352:T352"/>
    <mergeCell ref="O354:S354"/>
    <mergeCell ref="A357:M357"/>
    <mergeCell ref="P357:V357"/>
    <mergeCell ref="B350:H350"/>
    <mergeCell ref="I350:K350"/>
    <mergeCell ref="L350:P350"/>
    <mergeCell ref="R350:T350"/>
    <mergeCell ref="B351:H351"/>
    <mergeCell ref="I351:K351"/>
    <mergeCell ref="L351:P351"/>
    <mergeCell ref="R351:T351"/>
    <mergeCell ref="B348:H348"/>
    <mergeCell ref="I348:K348"/>
    <mergeCell ref="L348:P348"/>
    <mergeCell ref="R348:T348"/>
    <mergeCell ref="B349:H349"/>
    <mergeCell ref="I349:K349"/>
    <mergeCell ref="L349:P349"/>
    <mergeCell ref="R349:T349"/>
    <mergeCell ref="B346:H346"/>
    <mergeCell ref="I346:K346"/>
    <mergeCell ref="L346:P346"/>
    <mergeCell ref="R346:T346"/>
    <mergeCell ref="B347:H347"/>
    <mergeCell ref="I347:K347"/>
    <mergeCell ref="L347:P347"/>
    <mergeCell ref="R347:T347"/>
    <mergeCell ref="B344:H344"/>
    <mergeCell ref="I344:K344"/>
    <mergeCell ref="L344:P344"/>
    <mergeCell ref="R344:T344"/>
    <mergeCell ref="B345:H345"/>
    <mergeCell ref="I345:K345"/>
    <mergeCell ref="L345:P345"/>
    <mergeCell ref="R345:T345"/>
    <mergeCell ref="B342:H342"/>
    <mergeCell ref="I342:K342"/>
    <mergeCell ref="L342:P342"/>
    <mergeCell ref="R342:T342"/>
    <mergeCell ref="B343:H343"/>
    <mergeCell ref="I343:K343"/>
    <mergeCell ref="L343:P343"/>
    <mergeCell ref="R343:T343"/>
    <mergeCell ref="B340:H340"/>
    <mergeCell ref="I340:K340"/>
    <mergeCell ref="L340:P340"/>
    <mergeCell ref="R340:T340"/>
    <mergeCell ref="B341:H341"/>
    <mergeCell ref="I341:K341"/>
    <mergeCell ref="L341:P341"/>
    <mergeCell ref="R341:T341"/>
    <mergeCell ref="B338:H338"/>
    <mergeCell ref="I338:K338"/>
    <mergeCell ref="L338:P338"/>
    <mergeCell ref="R338:T338"/>
    <mergeCell ref="B339:H339"/>
    <mergeCell ref="I339:K339"/>
    <mergeCell ref="L339:P339"/>
    <mergeCell ref="R339:T339"/>
    <mergeCell ref="B336:H336"/>
    <mergeCell ref="I336:K336"/>
    <mergeCell ref="L336:P336"/>
    <mergeCell ref="R336:T336"/>
    <mergeCell ref="B337:H337"/>
    <mergeCell ref="I337:K337"/>
    <mergeCell ref="L337:P337"/>
    <mergeCell ref="R337:T337"/>
    <mergeCell ref="B334:H334"/>
    <mergeCell ref="I334:K334"/>
    <mergeCell ref="L334:P334"/>
    <mergeCell ref="R334:T334"/>
    <mergeCell ref="B335:H335"/>
    <mergeCell ref="I335:K335"/>
    <mergeCell ref="L335:P335"/>
    <mergeCell ref="R335:T335"/>
    <mergeCell ref="B332:H332"/>
    <mergeCell ref="I332:K332"/>
    <mergeCell ref="L332:P332"/>
    <mergeCell ref="R332:T332"/>
    <mergeCell ref="B333:H333"/>
    <mergeCell ref="I333:K333"/>
    <mergeCell ref="L333:P333"/>
    <mergeCell ref="R333:T333"/>
    <mergeCell ref="B330:H330"/>
    <mergeCell ref="I330:K330"/>
    <mergeCell ref="L330:P330"/>
    <mergeCell ref="R330:T330"/>
    <mergeCell ref="B331:H331"/>
    <mergeCell ref="I331:K331"/>
    <mergeCell ref="L331:P331"/>
    <mergeCell ref="R331:T331"/>
    <mergeCell ref="B328:H328"/>
    <mergeCell ref="I328:K328"/>
    <mergeCell ref="L328:P328"/>
    <mergeCell ref="R328:T328"/>
    <mergeCell ref="B329:H329"/>
    <mergeCell ref="I329:K329"/>
    <mergeCell ref="L329:P329"/>
    <mergeCell ref="R329:T329"/>
    <mergeCell ref="B326:H326"/>
    <mergeCell ref="I326:K326"/>
    <mergeCell ref="L326:P326"/>
    <mergeCell ref="R326:T326"/>
    <mergeCell ref="B327:H327"/>
    <mergeCell ref="I327:K327"/>
    <mergeCell ref="L327:P327"/>
    <mergeCell ref="R327:T327"/>
    <mergeCell ref="B324:H324"/>
    <mergeCell ref="I324:K324"/>
    <mergeCell ref="L324:P324"/>
    <mergeCell ref="R324:T324"/>
    <mergeCell ref="B325:H325"/>
    <mergeCell ref="I325:K325"/>
    <mergeCell ref="L325:P325"/>
    <mergeCell ref="R325:T325"/>
    <mergeCell ref="B322:H322"/>
    <mergeCell ref="I322:K322"/>
    <mergeCell ref="L322:P322"/>
    <mergeCell ref="R322:T322"/>
    <mergeCell ref="B323:H323"/>
    <mergeCell ref="I323:K323"/>
    <mergeCell ref="L323:P323"/>
    <mergeCell ref="R323:T323"/>
    <mergeCell ref="O318:S318"/>
    <mergeCell ref="A319:L319"/>
    <mergeCell ref="B321:H321"/>
    <mergeCell ref="I321:K321"/>
    <mergeCell ref="L321:P321"/>
    <mergeCell ref="R321:T321"/>
    <mergeCell ref="B315:H315"/>
    <mergeCell ref="I315:K315"/>
    <mergeCell ref="L315:P315"/>
    <mergeCell ref="R315:T315"/>
    <mergeCell ref="B316:H316"/>
    <mergeCell ref="I316:K316"/>
    <mergeCell ref="L316:P316"/>
    <mergeCell ref="R316:T316"/>
    <mergeCell ref="B313:H313"/>
    <mergeCell ref="I313:K313"/>
    <mergeCell ref="L313:P313"/>
    <mergeCell ref="R313:T313"/>
    <mergeCell ref="B314:H314"/>
    <mergeCell ref="I314:K314"/>
    <mergeCell ref="L314:P314"/>
    <mergeCell ref="R314:T314"/>
    <mergeCell ref="B311:H311"/>
    <mergeCell ref="I311:K311"/>
    <mergeCell ref="L311:P311"/>
    <mergeCell ref="R311:T311"/>
    <mergeCell ref="B312:H312"/>
    <mergeCell ref="I312:K312"/>
    <mergeCell ref="L312:P312"/>
    <mergeCell ref="R312:T312"/>
    <mergeCell ref="B308:H308"/>
    <mergeCell ref="I308:K308"/>
    <mergeCell ref="L308:P308"/>
    <mergeCell ref="R308:T309"/>
    <mergeCell ref="B310:H310"/>
    <mergeCell ref="I310:K310"/>
    <mergeCell ref="L310:P310"/>
    <mergeCell ref="R310:T310"/>
    <mergeCell ref="A302:M302"/>
    <mergeCell ref="P302:V302"/>
    <mergeCell ref="A303:U303"/>
    <mergeCell ref="A305:L305"/>
    <mergeCell ref="B307:H307"/>
    <mergeCell ref="I307:K307"/>
    <mergeCell ref="L307:P307"/>
    <mergeCell ref="R307:T307"/>
    <mergeCell ref="B298:H298"/>
    <mergeCell ref="I298:K298"/>
    <mergeCell ref="L298:P298"/>
    <mergeCell ref="R298:T298"/>
    <mergeCell ref="B299:H299"/>
    <mergeCell ref="I299:K299"/>
    <mergeCell ref="L299:P299"/>
    <mergeCell ref="R299:T299"/>
    <mergeCell ref="B296:H296"/>
    <mergeCell ref="I296:K296"/>
    <mergeCell ref="L296:P296"/>
    <mergeCell ref="R296:T296"/>
    <mergeCell ref="B297:H297"/>
    <mergeCell ref="I297:K297"/>
    <mergeCell ref="L297:P297"/>
    <mergeCell ref="R297:T297"/>
    <mergeCell ref="B294:H294"/>
    <mergeCell ref="I294:K294"/>
    <mergeCell ref="L294:P294"/>
    <mergeCell ref="R294:T294"/>
    <mergeCell ref="B295:H295"/>
    <mergeCell ref="I295:K295"/>
    <mergeCell ref="L295:P295"/>
    <mergeCell ref="R295:T295"/>
    <mergeCell ref="B292:H292"/>
    <mergeCell ref="I292:K292"/>
    <mergeCell ref="L292:P292"/>
    <mergeCell ref="R292:T292"/>
    <mergeCell ref="B293:H293"/>
    <mergeCell ref="I293:K293"/>
    <mergeCell ref="L293:P293"/>
    <mergeCell ref="R293:T293"/>
    <mergeCell ref="B290:H290"/>
    <mergeCell ref="I290:K290"/>
    <mergeCell ref="L290:P290"/>
    <mergeCell ref="R290:T290"/>
    <mergeCell ref="B291:H291"/>
    <mergeCell ref="I291:K291"/>
    <mergeCell ref="L291:P291"/>
    <mergeCell ref="R291:T291"/>
    <mergeCell ref="B288:H288"/>
    <mergeCell ref="I288:K288"/>
    <mergeCell ref="L288:P288"/>
    <mergeCell ref="R288:T288"/>
    <mergeCell ref="B289:H289"/>
    <mergeCell ref="I289:K289"/>
    <mergeCell ref="L289:P289"/>
    <mergeCell ref="R289:T289"/>
    <mergeCell ref="B286:H286"/>
    <mergeCell ref="I286:K286"/>
    <mergeCell ref="L286:P286"/>
    <mergeCell ref="R286:T286"/>
    <mergeCell ref="B287:H287"/>
    <mergeCell ref="I287:K287"/>
    <mergeCell ref="L287:P287"/>
    <mergeCell ref="R287:T287"/>
    <mergeCell ref="B284:H284"/>
    <mergeCell ref="I284:K284"/>
    <mergeCell ref="L284:P284"/>
    <mergeCell ref="R284:T284"/>
    <mergeCell ref="B285:H285"/>
    <mergeCell ref="I285:K285"/>
    <mergeCell ref="L285:P285"/>
    <mergeCell ref="R285:T285"/>
    <mergeCell ref="B282:H282"/>
    <mergeCell ref="I282:K282"/>
    <mergeCell ref="L282:P282"/>
    <mergeCell ref="R282:T282"/>
    <mergeCell ref="B283:H283"/>
    <mergeCell ref="I283:K283"/>
    <mergeCell ref="L283:P283"/>
    <mergeCell ref="R283:T283"/>
    <mergeCell ref="B280:H280"/>
    <mergeCell ref="I280:K280"/>
    <mergeCell ref="L280:P280"/>
    <mergeCell ref="R280:T280"/>
    <mergeCell ref="B281:H281"/>
    <mergeCell ref="I281:K281"/>
    <mergeCell ref="L281:P281"/>
    <mergeCell ref="R281:T281"/>
    <mergeCell ref="B278:H278"/>
    <mergeCell ref="I278:K278"/>
    <mergeCell ref="L278:P278"/>
    <mergeCell ref="R278:T278"/>
    <mergeCell ref="B279:H279"/>
    <mergeCell ref="I279:K279"/>
    <mergeCell ref="L279:P279"/>
    <mergeCell ref="R279:T279"/>
    <mergeCell ref="B276:H276"/>
    <mergeCell ref="I276:K276"/>
    <mergeCell ref="L276:P276"/>
    <mergeCell ref="R276:T276"/>
    <mergeCell ref="B277:H277"/>
    <mergeCell ref="I277:K277"/>
    <mergeCell ref="L277:P277"/>
    <mergeCell ref="R277:T277"/>
    <mergeCell ref="B273:H273"/>
    <mergeCell ref="I273:K273"/>
    <mergeCell ref="L273:P273"/>
    <mergeCell ref="R273:T273"/>
    <mergeCell ref="B274:H274"/>
    <mergeCell ref="I274:K274"/>
    <mergeCell ref="L274:P274"/>
    <mergeCell ref="R274:T275"/>
    <mergeCell ref="B271:H271"/>
    <mergeCell ref="I271:K271"/>
    <mergeCell ref="L271:P271"/>
    <mergeCell ref="R271:T271"/>
    <mergeCell ref="B272:H272"/>
    <mergeCell ref="I272:K272"/>
    <mergeCell ref="L272:P272"/>
    <mergeCell ref="R272:T272"/>
    <mergeCell ref="B269:H269"/>
    <mergeCell ref="I269:K269"/>
    <mergeCell ref="L269:P269"/>
    <mergeCell ref="R269:T269"/>
    <mergeCell ref="B270:H270"/>
    <mergeCell ref="I270:K270"/>
    <mergeCell ref="L270:P270"/>
    <mergeCell ref="R270:T270"/>
    <mergeCell ref="B267:H267"/>
    <mergeCell ref="I267:K267"/>
    <mergeCell ref="L267:P267"/>
    <mergeCell ref="R267:T267"/>
    <mergeCell ref="B268:H268"/>
    <mergeCell ref="I268:K268"/>
    <mergeCell ref="L268:P268"/>
    <mergeCell ref="R268:T268"/>
    <mergeCell ref="B265:H265"/>
    <mergeCell ref="I265:K265"/>
    <mergeCell ref="L265:P265"/>
    <mergeCell ref="R265:T265"/>
    <mergeCell ref="B266:H266"/>
    <mergeCell ref="I266:K266"/>
    <mergeCell ref="L266:P266"/>
    <mergeCell ref="R266:T266"/>
    <mergeCell ref="B263:H263"/>
    <mergeCell ref="I263:K263"/>
    <mergeCell ref="L263:P263"/>
    <mergeCell ref="R263:T263"/>
    <mergeCell ref="B264:H264"/>
    <mergeCell ref="I264:K264"/>
    <mergeCell ref="L264:P264"/>
    <mergeCell ref="R264:T264"/>
    <mergeCell ref="B261:H261"/>
    <mergeCell ref="I261:K261"/>
    <mergeCell ref="L261:P261"/>
    <mergeCell ref="R261:T261"/>
    <mergeCell ref="B262:H262"/>
    <mergeCell ref="I262:K262"/>
    <mergeCell ref="L262:P262"/>
    <mergeCell ref="R262:T262"/>
    <mergeCell ref="B259:H259"/>
    <mergeCell ref="I259:K259"/>
    <mergeCell ref="L259:P259"/>
    <mergeCell ref="R259:T259"/>
    <mergeCell ref="B260:H260"/>
    <mergeCell ref="I260:K260"/>
    <mergeCell ref="L260:P260"/>
    <mergeCell ref="R260:T260"/>
    <mergeCell ref="B257:H257"/>
    <mergeCell ref="I257:K257"/>
    <mergeCell ref="L257:P257"/>
    <mergeCell ref="R257:T257"/>
    <mergeCell ref="B258:H258"/>
    <mergeCell ref="I258:K258"/>
    <mergeCell ref="L258:P258"/>
    <mergeCell ref="R258:T258"/>
    <mergeCell ref="B254:H254"/>
    <mergeCell ref="I254:K254"/>
    <mergeCell ref="L254:P254"/>
    <mergeCell ref="R254:T254"/>
    <mergeCell ref="B255:H255"/>
    <mergeCell ref="I255:K255"/>
    <mergeCell ref="L255:P255"/>
    <mergeCell ref="R255:T256"/>
    <mergeCell ref="B252:H252"/>
    <mergeCell ref="I252:K252"/>
    <mergeCell ref="L252:P252"/>
    <mergeCell ref="R252:T252"/>
    <mergeCell ref="B253:H253"/>
    <mergeCell ref="I253:K253"/>
    <mergeCell ref="L253:P253"/>
    <mergeCell ref="R253:T253"/>
    <mergeCell ref="B250:H250"/>
    <mergeCell ref="I250:K250"/>
    <mergeCell ref="L250:P250"/>
    <mergeCell ref="R250:T250"/>
    <mergeCell ref="B251:H251"/>
    <mergeCell ref="I251:K251"/>
    <mergeCell ref="L251:P251"/>
    <mergeCell ref="R251:T251"/>
    <mergeCell ref="B248:H248"/>
    <mergeCell ref="I248:K248"/>
    <mergeCell ref="L248:P248"/>
    <mergeCell ref="R248:T248"/>
    <mergeCell ref="B249:H249"/>
    <mergeCell ref="I249:K249"/>
    <mergeCell ref="L249:P249"/>
    <mergeCell ref="R249:T249"/>
    <mergeCell ref="B246:H246"/>
    <mergeCell ref="I246:K246"/>
    <mergeCell ref="L246:P246"/>
    <mergeCell ref="R246:T246"/>
    <mergeCell ref="B247:H247"/>
    <mergeCell ref="I247:K247"/>
    <mergeCell ref="L247:P247"/>
    <mergeCell ref="R247:T247"/>
    <mergeCell ref="B244:H244"/>
    <mergeCell ref="I244:K244"/>
    <mergeCell ref="L244:P244"/>
    <mergeCell ref="R244:T244"/>
    <mergeCell ref="B245:H245"/>
    <mergeCell ref="I245:K245"/>
    <mergeCell ref="L245:P245"/>
    <mergeCell ref="R245:T245"/>
    <mergeCell ref="A239:U239"/>
    <mergeCell ref="A241:L241"/>
    <mergeCell ref="B243:H243"/>
    <mergeCell ref="I243:K243"/>
    <mergeCell ref="L243:P243"/>
    <mergeCell ref="R243:T243"/>
    <mergeCell ref="B235:H235"/>
    <mergeCell ref="I235:K235"/>
    <mergeCell ref="L235:P235"/>
    <mergeCell ref="R235:T235"/>
    <mergeCell ref="A238:M238"/>
    <mergeCell ref="P238:V238"/>
    <mergeCell ref="B233:H233"/>
    <mergeCell ref="I233:K233"/>
    <mergeCell ref="L233:P233"/>
    <mergeCell ref="R233:T233"/>
    <mergeCell ref="B234:H234"/>
    <mergeCell ref="I234:K234"/>
    <mergeCell ref="L234:P234"/>
    <mergeCell ref="R234:T234"/>
    <mergeCell ref="B231:H231"/>
    <mergeCell ref="I231:K231"/>
    <mergeCell ref="L231:P231"/>
    <mergeCell ref="R231:T231"/>
    <mergeCell ref="B232:H232"/>
    <mergeCell ref="I232:K232"/>
    <mergeCell ref="L232:P232"/>
    <mergeCell ref="R232:T232"/>
    <mergeCell ref="B229:H229"/>
    <mergeCell ref="I229:K229"/>
    <mergeCell ref="L229:P229"/>
    <mergeCell ref="R229:T229"/>
    <mergeCell ref="B230:H230"/>
    <mergeCell ref="I230:K230"/>
    <mergeCell ref="L230:P230"/>
    <mergeCell ref="R230:T230"/>
    <mergeCell ref="B227:H227"/>
    <mergeCell ref="I227:K227"/>
    <mergeCell ref="L227:P227"/>
    <mergeCell ref="R227:T227"/>
    <mergeCell ref="B228:H228"/>
    <mergeCell ref="I228:K228"/>
    <mergeCell ref="L228:P228"/>
    <mergeCell ref="R228:T228"/>
    <mergeCell ref="B225:H225"/>
    <mergeCell ref="I225:K225"/>
    <mergeCell ref="L225:P225"/>
    <mergeCell ref="R225:T225"/>
    <mergeCell ref="B226:H226"/>
    <mergeCell ref="I226:K226"/>
    <mergeCell ref="L226:P226"/>
    <mergeCell ref="R226:T226"/>
    <mergeCell ref="B223:H223"/>
    <mergeCell ref="I223:K223"/>
    <mergeCell ref="L223:P223"/>
    <mergeCell ref="R223:T223"/>
    <mergeCell ref="B224:H224"/>
    <mergeCell ref="I224:K224"/>
    <mergeCell ref="L224:P224"/>
    <mergeCell ref="R224:T224"/>
    <mergeCell ref="B221:H221"/>
    <mergeCell ref="I221:K221"/>
    <mergeCell ref="L221:P221"/>
    <mergeCell ref="R221:T221"/>
    <mergeCell ref="B222:H222"/>
    <mergeCell ref="I222:K222"/>
    <mergeCell ref="L222:P222"/>
    <mergeCell ref="R222:T222"/>
    <mergeCell ref="B219:H219"/>
    <mergeCell ref="I219:K219"/>
    <mergeCell ref="L219:P219"/>
    <mergeCell ref="R219:T219"/>
    <mergeCell ref="B220:H220"/>
    <mergeCell ref="I220:K220"/>
    <mergeCell ref="L220:P220"/>
    <mergeCell ref="R220:T220"/>
    <mergeCell ref="B217:H217"/>
    <mergeCell ref="I217:K217"/>
    <mergeCell ref="L217:P217"/>
    <mergeCell ref="R217:T217"/>
    <mergeCell ref="B218:H218"/>
    <mergeCell ref="I218:K218"/>
    <mergeCell ref="L218:P218"/>
    <mergeCell ref="R218:T218"/>
    <mergeCell ref="B215:H215"/>
    <mergeCell ref="I215:K215"/>
    <mergeCell ref="L215:P215"/>
    <mergeCell ref="R215:T215"/>
    <mergeCell ref="B216:H216"/>
    <mergeCell ref="I216:K216"/>
    <mergeCell ref="L216:P216"/>
    <mergeCell ref="R216:T216"/>
    <mergeCell ref="B213:H213"/>
    <mergeCell ref="I213:K213"/>
    <mergeCell ref="L213:P213"/>
    <mergeCell ref="R213:T213"/>
    <mergeCell ref="B214:H214"/>
    <mergeCell ref="I214:K214"/>
    <mergeCell ref="L214:P214"/>
    <mergeCell ref="R214:T214"/>
    <mergeCell ref="B210:H210"/>
    <mergeCell ref="I210:K210"/>
    <mergeCell ref="L210:P210"/>
    <mergeCell ref="R210:T211"/>
    <mergeCell ref="B212:H212"/>
    <mergeCell ref="I212:K212"/>
    <mergeCell ref="L212:P212"/>
    <mergeCell ref="R212:T212"/>
    <mergeCell ref="B207:H207"/>
    <mergeCell ref="I207:K207"/>
    <mergeCell ref="L207:P207"/>
    <mergeCell ref="R207:T208"/>
    <mergeCell ref="B209:H209"/>
    <mergeCell ref="I209:K209"/>
    <mergeCell ref="L209:P209"/>
    <mergeCell ref="R209:T209"/>
    <mergeCell ref="B205:H205"/>
    <mergeCell ref="I205:K205"/>
    <mergeCell ref="L205:P205"/>
    <mergeCell ref="R205:T205"/>
    <mergeCell ref="B206:H206"/>
    <mergeCell ref="I206:K206"/>
    <mergeCell ref="L206:P206"/>
    <mergeCell ref="R206:T206"/>
    <mergeCell ref="B203:H203"/>
    <mergeCell ref="I203:K203"/>
    <mergeCell ref="L203:P203"/>
    <mergeCell ref="R203:T203"/>
    <mergeCell ref="B204:H204"/>
    <mergeCell ref="I204:K204"/>
    <mergeCell ref="L204:P204"/>
    <mergeCell ref="R204:T204"/>
    <mergeCell ref="B201:H201"/>
    <mergeCell ref="I201:K201"/>
    <mergeCell ref="L201:P201"/>
    <mergeCell ref="R201:T201"/>
    <mergeCell ref="B202:H202"/>
    <mergeCell ref="I202:K202"/>
    <mergeCell ref="L202:P202"/>
    <mergeCell ref="R202:T202"/>
    <mergeCell ref="B199:H199"/>
    <mergeCell ref="I199:K199"/>
    <mergeCell ref="L199:P199"/>
    <mergeCell ref="R199:T199"/>
    <mergeCell ref="B200:H200"/>
    <mergeCell ref="I200:K200"/>
    <mergeCell ref="L200:P200"/>
    <mergeCell ref="R200:T200"/>
    <mergeCell ref="B197:H197"/>
    <mergeCell ref="I197:K197"/>
    <mergeCell ref="L197:P197"/>
    <mergeCell ref="R197:T197"/>
    <mergeCell ref="B198:H198"/>
    <mergeCell ref="I198:K198"/>
    <mergeCell ref="L198:P198"/>
    <mergeCell ref="R198:T198"/>
    <mergeCell ref="B195:H195"/>
    <mergeCell ref="I195:K195"/>
    <mergeCell ref="L195:P195"/>
    <mergeCell ref="R195:T195"/>
    <mergeCell ref="B196:H196"/>
    <mergeCell ref="I196:K196"/>
    <mergeCell ref="L196:P196"/>
    <mergeCell ref="R196:T196"/>
    <mergeCell ref="B193:H193"/>
    <mergeCell ref="I193:K193"/>
    <mergeCell ref="L193:P193"/>
    <mergeCell ref="R193:T193"/>
    <mergeCell ref="B194:H194"/>
    <mergeCell ref="I194:K194"/>
    <mergeCell ref="L194:P194"/>
    <mergeCell ref="R194:T194"/>
    <mergeCell ref="B191:H191"/>
    <mergeCell ref="I191:K191"/>
    <mergeCell ref="L191:P191"/>
    <mergeCell ref="R191:T191"/>
    <mergeCell ref="B192:H192"/>
    <mergeCell ref="I192:K192"/>
    <mergeCell ref="L192:P192"/>
    <mergeCell ref="R192:T192"/>
    <mergeCell ref="B189:H189"/>
    <mergeCell ref="I189:K189"/>
    <mergeCell ref="L189:P189"/>
    <mergeCell ref="R189:T189"/>
    <mergeCell ref="B190:H190"/>
    <mergeCell ref="I190:K190"/>
    <mergeCell ref="L190:P190"/>
    <mergeCell ref="R190:T190"/>
    <mergeCell ref="B186:H186"/>
    <mergeCell ref="I186:K186"/>
    <mergeCell ref="L186:P186"/>
    <mergeCell ref="R186:T187"/>
    <mergeCell ref="B188:H188"/>
    <mergeCell ref="I188:K188"/>
    <mergeCell ref="L188:P188"/>
    <mergeCell ref="R188:T188"/>
    <mergeCell ref="B183:H183"/>
    <mergeCell ref="I183:K183"/>
    <mergeCell ref="L183:P183"/>
    <mergeCell ref="R183:T183"/>
    <mergeCell ref="B184:H184"/>
    <mergeCell ref="I184:K184"/>
    <mergeCell ref="L184:P184"/>
    <mergeCell ref="R184:T185"/>
    <mergeCell ref="B181:H181"/>
    <mergeCell ref="I181:K181"/>
    <mergeCell ref="L181:P181"/>
    <mergeCell ref="R181:T181"/>
    <mergeCell ref="B182:H182"/>
    <mergeCell ref="I182:K182"/>
    <mergeCell ref="L182:P182"/>
    <mergeCell ref="R182:T182"/>
    <mergeCell ref="O171:S171"/>
    <mergeCell ref="A174:M174"/>
    <mergeCell ref="P174:V174"/>
    <mergeCell ref="A175:U175"/>
    <mergeCell ref="A177:L177"/>
    <mergeCell ref="B179:H179"/>
    <mergeCell ref="I179:K179"/>
    <mergeCell ref="L179:P179"/>
    <mergeCell ref="R179:T180"/>
    <mergeCell ref="B165:H165"/>
    <mergeCell ref="I165:K165"/>
    <mergeCell ref="L165:P165"/>
    <mergeCell ref="R165:T166"/>
    <mergeCell ref="B167:H167"/>
    <mergeCell ref="I167:K167"/>
    <mergeCell ref="L167:P167"/>
    <mergeCell ref="R167:T169"/>
    <mergeCell ref="B161:H161"/>
    <mergeCell ref="I161:K161"/>
    <mergeCell ref="L161:P161"/>
    <mergeCell ref="R161:T162"/>
    <mergeCell ref="B163:H163"/>
    <mergeCell ref="I163:K163"/>
    <mergeCell ref="L163:P163"/>
    <mergeCell ref="R163:T164"/>
    <mergeCell ref="B158:H158"/>
    <mergeCell ref="I158:K158"/>
    <mergeCell ref="L158:P158"/>
    <mergeCell ref="R158:T158"/>
    <mergeCell ref="B159:H159"/>
    <mergeCell ref="I159:K159"/>
    <mergeCell ref="L159:P159"/>
    <mergeCell ref="R159:T160"/>
    <mergeCell ref="B153:H153"/>
    <mergeCell ref="I153:K153"/>
    <mergeCell ref="L153:P153"/>
    <mergeCell ref="R153:T154"/>
    <mergeCell ref="B155:H155"/>
    <mergeCell ref="I155:K155"/>
    <mergeCell ref="L155:P155"/>
    <mergeCell ref="R155:T157"/>
    <mergeCell ref="A148:U148"/>
    <mergeCell ref="A150:L150"/>
    <mergeCell ref="B152:H152"/>
    <mergeCell ref="I152:K152"/>
    <mergeCell ref="L152:P152"/>
    <mergeCell ref="R152:T152"/>
    <mergeCell ref="B142:H142"/>
    <mergeCell ref="I142:K142"/>
    <mergeCell ref="L142:P142"/>
    <mergeCell ref="R142:T142"/>
    <mergeCell ref="O144:S144"/>
    <mergeCell ref="A147:M147"/>
    <mergeCell ref="P147:V147"/>
    <mergeCell ref="B139:H139"/>
    <mergeCell ref="I139:K139"/>
    <mergeCell ref="L139:P139"/>
    <mergeCell ref="R139:T139"/>
    <mergeCell ref="B140:H140"/>
    <mergeCell ref="I140:K140"/>
    <mergeCell ref="L140:P140"/>
    <mergeCell ref="R140:T141"/>
    <mergeCell ref="B137:H137"/>
    <mergeCell ref="I137:K137"/>
    <mergeCell ref="L137:P137"/>
    <mergeCell ref="R137:T137"/>
    <mergeCell ref="B138:H138"/>
    <mergeCell ref="I138:K138"/>
    <mergeCell ref="L138:P138"/>
    <mergeCell ref="R138:T138"/>
    <mergeCell ref="B135:H135"/>
    <mergeCell ref="I135:K135"/>
    <mergeCell ref="L135:P135"/>
    <mergeCell ref="R135:T135"/>
    <mergeCell ref="B136:H136"/>
    <mergeCell ref="I136:K136"/>
    <mergeCell ref="L136:P136"/>
    <mergeCell ref="R136:T136"/>
    <mergeCell ref="B133:H133"/>
    <mergeCell ref="I133:K133"/>
    <mergeCell ref="L133:P133"/>
    <mergeCell ref="R133:T133"/>
    <mergeCell ref="B134:H134"/>
    <mergeCell ref="I134:K134"/>
    <mergeCell ref="L134:P134"/>
    <mergeCell ref="R134:T134"/>
    <mergeCell ref="B131:H131"/>
    <mergeCell ref="I131:K131"/>
    <mergeCell ref="L131:P131"/>
    <mergeCell ref="R131:T131"/>
    <mergeCell ref="B132:H132"/>
    <mergeCell ref="I132:K132"/>
    <mergeCell ref="L132:P132"/>
    <mergeCell ref="R132:T132"/>
    <mergeCell ref="B127:H127"/>
    <mergeCell ref="I127:K127"/>
    <mergeCell ref="L127:P127"/>
    <mergeCell ref="R127:T128"/>
    <mergeCell ref="B129:H129"/>
    <mergeCell ref="I129:K129"/>
    <mergeCell ref="L129:P129"/>
    <mergeCell ref="R129:T130"/>
    <mergeCell ref="B124:H124"/>
    <mergeCell ref="I124:K124"/>
    <mergeCell ref="L124:P124"/>
    <mergeCell ref="R124:T124"/>
    <mergeCell ref="B125:H125"/>
    <mergeCell ref="I125:K125"/>
    <mergeCell ref="L125:P125"/>
    <mergeCell ref="R125:T126"/>
    <mergeCell ref="B121:H121"/>
    <mergeCell ref="I121:K121"/>
    <mergeCell ref="L121:P121"/>
    <mergeCell ref="R121:T122"/>
    <mergeCell ref="B123:H123"/>
    <mergeCell ref="I123:K123"/>
    <mergeCell ref="L123:P123"/>
    <mergeCell ref="R123:T123"/>
    <mergeCell ref="B119:H119"/>
    <mergeCell ref="I119:K119"/>
    <mergeCell ref="L119:P119"/>
    <mergeCell ref="R119:T119"/>
    <mergeCell ref="B120:H120"/>
    <mergeCell ref="I120:K120"/>
    <mergeCell ref="L120:P120"/>
    <mergeCell ref="R120:T120"/>
    <mergeCell ref="B117:H117"/>
    <mergeCell ref="I117:K117"/>
    <mergeCell ref="L117:P117"/>
    <mergeCell ref="R117:T117"/>
    <mergeCell ref="B118:H118"/>
    <mergeCell ref="I118:K118"/>
    <mergeCell ref="L118:P118"/>
    <mergeCell ref="R118:T118"/>
    <mergeCell ref="B115:H115"/>
    <mergeCell ref="I115:K115"/>
    <mergeCell ref="L115:P115"/>
    <mergeCell ref="R115:T115"/>
    <mergeCell ref="B116:H116"/>
    <mergeCell ref="I116:K116"/>
    <mergeCell ref="L116:P116"/>
    <mergeCell ref="R116:T116"/>
    <mergeCell ref="B113:H113"/>
    <mergeCell ref="I113:K113"/>
    <mergeCell ref="L113:P113"/>
    <mergeCell ref="R113:T113"/>
    <mergeCell ref="B114:H114"/>
    <mergeCell ref="I114:K114"/>
    <mergeCell ref="L114:P114"/>
    <mergeCell ref="R114:T114"/>
    <mergeCell ref="B111:H111"/>
    <mergeCell ref="I111:K111"/>
    <mergeCell ref="L111:P111"/>
    <mergeCell ref="R111:T111"/>
    <mergeCell ref="B112:H112"/>
    <mergeCell ref="I112:K112"/>
    <mergeCell ref="L112:P112"/>
    <mergeCell ref="R112:T112"/>
    <mergeCell ref="B109:H109"/>
    <mergeCell ref="I109:K109"/>
    <mergeCell ref="L109:P109"/>
    <mergeCell ref="R109:T109"/>
    <mergeCell ref="B110:H110"/>
    <mergeCell ref="I110:K110"/>
    <mergeCell ref="L110:P110"/>
    <mergeCell ref="R110:T110"/>
    <mergeCell ref="B107:H107"/>
    <mergeCell ref="I107:K107"/>
    <mergeCell ref="L107:P107"/>
    <mergeCell ref="R107:T107"/>
    <mergeCell ref="B108:H108"/>
    <mergeCell ref="I108:K108"/>
    <mergeCell ref="L108:P108"/>
    <mergeCell ref="R108:T108"/>
    <mergeCell ref="B104:H104"/>
    <mergeCell ref="I104:K104"/>
    <mergeCell ref="L104:P104"/>
    <mergeCell ref="R104:T105"/>
    <mergeCell ref="B106:H106"/>
    <mergeCell ref="I106:K106"/>
    <mergeCell ref="L106:P106"/>
    <mergeCell ref="R106:T106"/>
    <mergeCell ref="B102:H102"/>
    <mergeCell ref="I102:K102"/>
    <mergeCell ref="L102:P102"/>
    <mergeCell ref="R102:T102"/>
    <mergeCell ref="B103:H103"/>
    <mergeCell ref="I103:K103"/>
    <mergeCell ref="L103:P103"/>
    <mergeCell ref="R103:T103"/>
    <mergeCell ref="A97:U97"/>
    <mergeCell ref="A99:L99"/>
    <mergeCell ref="B101:H101"/>
    <mergeCell ref="I101:K101"/>
    <mergeCell ref="L101:P101"/>
    <mergeCell ref="R101:T101"/>
    <mergeCell ref="B90:H90"/>
    <mergeCell ref="I90:K90"/>
    <mergeCell ref="L90:P90"/>
    <mergeCell ref="R90:T91"/>
    <mergeCell ref="O93:S93"/>
    <mergeCell ref="A96:M96"/>
    <mergeCell ref="P96:V96"/>
    <mergeCell ref="B86:H86"/>
    <mergeCell ref="I86:K86"/>
    <mergeCell ref="L86:P86"/>
    <mergeCell ref="R86:T87"/>
    <mergeCell ref="B88:H88"/>
    <mergeCell ref="I88:K88"/>
    <mergeCell ref="L88:P88"/>
    <mergeCell ref="R88:T89"/>
    <mergeCell ref="B82:H82"/>
    <mergeCell ref="I82:K82"/>
    <mergeCell ref="L82:P82"/>
    <mergeCell ref="R82:T83"/>
    <mergeCell ref="B84:H84"/>
    <mergeCell ref="I84:K84"/>
    <mergeCell ref="L84:P84"/>
    <mergeCell ref="R84:T85"/>
    <mergeCell ref="O77:S77"/>
    <mergeCell ref="A78:L78"/>
    <mergeCell ref="B80:H80"/>
    <mergeCell ref="I80:K80"/>
    <mergeCell ref="L80:P80"/>
    <mergeCell ref="R80:T81"/>
    <mergeCell ref="B73:H73"/>
    <mergeCell ref="I73:K73"/>
    <mergeCell ref="L73:P73"/>
    <mergeCell ref="R73:T73"/>
    <mergeCell ref="B74:H74"/>
    <mergeCell ref="I74:K74"/>
    <mergeCell ref="L74:P74"/>
    <mergeCell ref="R74:T75"/>
    <mergeCell ref="B70:H70"/>
    <mergeCell ref="I70:K70"/>
    <mergeCell ref="L70:P70"/>
    <mergeCell ref="R70:T71"/>
    <mergeCell ref="B72:H72"/>
    <mergeCell ref="I72:K72"/>
    <mergeCell ref="L72:P72"/>
    <mergeCell ref="R72:T72"/>
    <mergeCell ref="B66:H66"/>
    <mergeCell ref="I66:K66"/>
    <mergeCell ref="L66:P66"/>
    <mergeCell ref="R66:T67"/>
    <mergeCell ref="B68:H68"/>
    <mergeCell ref="I68:K68"/>
    <mergeCell ref="L68:P68"/>
    <mergeCell ref="R68:T69"/>
    <mergeCell ref="A60:U60"/>
    <mergeCell ref="A62:L62"/>
    <mergeCell ref="B64:H64"/>
    <mergeCell ref="I64:K64"/>
    <mergeCell ref="L64:P64"/>
    <mergeCell ref="R64:T65"/>
    <mergeCell ref="B53:H53"/>
    <mergeCell ref="I53:K53"/>
    <mergeCell ref="L53:P53"/>
    <mergeCell ref="R53:T54"/>
    <mergeCell ref="O56:S56"/>
    <mergeCell ref="A59:M59"/>
    <mergeCell ref="P59:V59"/>
    <mergeCell ref="B50:H50"/>
    <mergeCell ref="I50:K50"/>
    <mergeCell ref="L50:P50"/>
    <mergeCell ref="R50:T50"/>
    <mergeCell ref="B51:H51"/>
    <mergeCell ref="I51:K51"/>
    <mergeCell ref="L51:P51"/>
    <mergeCell ref="R51:T52"/>
    <mergeCell ref="B45:H45"/>
    <mergeCell ref="I45:K45"/>
    <mergeCell ref="L45:P45"/>
    <mergeCell ref="R45:T45"/>
    <mergeCell ref="O47:S47"/>
    <mergeCell ref="A48:L48"/>
    <mergeCell ref="B43:H43"/>
    <mergeCell ref="I43:K43"/>
    <mergeCell ref="L43:P43"/>
    <mergeCell ref="R43:T43"/>
    <mergeCell ref="B44:H44"/>
    <mergeCell ref="I44:K44"/>
    <mergeCell ref="L44:P44"/>
    <mergeCell ref="R44:T44"/>
    <mergeCell ref="B37:H37"/>
    <mergeCell ref="I37:K37"/>
    <mergeCell ref="L37:P37"/>
    <mergeCell ref="R37:T38"/>
    <mergeCell ref="O40:S40"/>
    <mergeCell ref="A41:L41"/>
    <mergeCell ref="B34:H34"/>
    <mergeCell ref="I34:K34"/>
    <mergeCell ref="L34:P34"/>
    <mergeCell ref="R34:T34"/>
    <mergeCell ref="B35:H35"/>
    <mergeCell ref="I35:K35"/>
    <mergeCell ref="L35:P35"/>
    <mergeCell ref="R35:T36"/>
    <mergeCell ref="B31:H31"/>
    <mergeCell ref="I31:K31"/>
    <mergeCell ref="L31:P31"/>
    <mergeCell ref="R31:T32"/>
    <mergeCell ref="B33:H33"/>
    <mergeCell ref="I33:K33"/>
    <mergeCell ref="L33:P33"/>
    <mergeCell ref="R33:T33"/>
    <mergeCell ref="B27:H27"/>
    <mergeCell ref="I27:K27"/>
    <mergeCell ref="L27:P27"/>
    <mergeCell ref="R27:T28"/>
    <mergeCell ref="B29:H29"/>
    <mergeCell ref="I29:K29"/>
    <mergeCell ref="L29:P29"/>
    <mergeCell ref="R29:T30"/>
    <mergeCell ref="B24:H24"/>
    <mergeCell ref="I24:K24"/>
    <mergeCell ref="L24:P24"/>
    <mergeCell ref="R24:T24"/>
    <mergeCell ref="B25:H25"/>
    <mergeCell ref="I25:K25"/>
    <mergeCell ref="L25:P25"/>
    <mergeCell ref="R25:T26"/>
    <mergeCell ref="B21:H21"/>
    <mergeCell ref="I21:K21"/>
    <mergeCell ref="L21:P21"/>
    <mergeCell ref="R21:T21"/>
    <mergeCell ref="B22:H22"/>
    <mergeCell ref="I22:K23"/>
    <mergeCell ref="L22:P22"/>
    <mergeCell ref="R22:T23"/>
    <mergeCell ref="B19:H19"/>
    <mergeCell ref="I19:K19"/>
    <mergeCell ref="L19:P19"/>
    <mergeCell ref="R19:T19"/>
    <mergeCell ref="B20:H20"/>
    <mergeCell ref="I20:K20"/>
    <mergeCell ref="L20:P20"/>
    <mergeCell ref="R20:T20"/>
    <mergeCell ref="O15:S15"/>
    <mergeCell ref="A16:L16"/>
    <mergeCell ref="B18:H18"/>
    <mergeCell ref="I18:K18"/>
    <mergeCell ref="L18:P18"/>
    <mergeCell ref="R18:T18"/>
    <mergeCell ref="B12:H12"/>
    <mergeCell ref="I12:K12"/>
    <mergeCell ref="L12:P12"/>
    <mergeCell ref="R12:T12"/>
    <mergeCell ref="B13:H13"/>
    <mergeCell ref="I13:K13"/>
    <mergeCell ref="L13:P13"/>
    <mergeCell ref="R13:T13"/>
    <mergeCell ref="B9:H9"/>
    <mergeCell ref="I9:K9"/>
    <mergeCell ref="L9:P9"/>
    <mergeCell ref="R9:T10"/>
    <mergeCell ref="B11:H11"/>
    <mergeCell ref="I11:K11"/>
    <mergeCell ref="L11:P11"/>
    <mergeCell ref="R11:T11"/>
    <mergeCell ref="B7:H7"/>
    <mergeCell ref="I7:K7"/>
    <mergeCell ref="L7:P7"/>
    <mergeCell ref="R7:T7"/>
    <mergeCell ref="B8:H8"/>
    <mergeCell ref="I8:K8"/>
    <mergeCell ref="L8:P8"/>
    <mergeCell ref="R8:T8"/>
    <mergeCell ref="B1:U1"/>
    <mergeCell ref="J2:S2"/>
    <mergeCell ref="A4:L4"/>
    <mergeCell ref="B6:H6"/>
    <mergeCell ref="I6:K6"/>
    <mergeCell ref="L6:P6"/>
    <mergeCell ref="R6:T6"/>
  </mergeCells>
  <pageMargins left="0.5" right="0.5" top="0.5" bottom="0.5" header="0" footer="0"/>
  <pageSetup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5"/>
  <sheetViews>
    <sheetView topLeftCell="B1" zoomScaleNormal="100" workbookViewId="0">
      <selection activeCell="V151" sqref="V151"/>
    </sheetView>
  </sheetViews>
  <sheetFormatPr defaultRowHeight="15"/>
  <cols>
    <col min="1" max="1" width="7.28515625" hidden="1" customWidth="1"/>
    <col min="2" max="2" width="23.28515625" customWidth="1"/>
    <col min="3" max="3" width="16" customWidth="1"/>
    <col min="4" max="5" width="18.28515625" customWidth="1"/>
    <col min="6" max="6" width="13.28515625" customWidth="1"/>
    <col min="7" max="7" width="9.140625" customWidth="1"/>
    <col min="8" max="8" width="15.85546875" customWidth="1"/>
    <col min="9" max="9" width="15.5703125" customWidth="1"/>
    <col min="10" max="10" width="16.7109375" customWidth="1"/>
    <col min="11" max="11" width="12" customWidth="1"/>
    <col min="12" max="12" width="8.85546875" customWidth="1"/>
    <col min="13" max="13" width="11.42578125" customWidth="1"/>
    <col min="14" max="36" width="8.85546875" customWidth="1"/>
  </cols>
  <sheetData>
    <row r="1" spans="2:20" ht="18">
      <c r="B1" s="155" t="s">
        <v>1001</v>
      </c>
      <c r="C1" s="155"/>
      <c r="D1" s="155"/>
      <c r="E1" s="155"/>
      <c r="F1" s="155"/>
    </row>
    <row r="2" spans="2:20">
      <c r="B2" s="156">
        <v>44105</v>
      </c>
      <c r="C2" s="156"/>
      <c r="D2" s="156"/>
      <c r="E2" s="156"/>
      <c r="F2" s="156"/>
    </row>
    <row r="4" spans="2:20" ht="15.75">
      <c r="B4" s="157" t="s">
        <v>1002</v>
      </c>
      <c r="C4" s="157"/>
      <c r="D4" s="157"/>
      <c r="E4" s="157"/>
      <c r="F4" s="157"/>
      <c r="J4" s="158" t="s">
        <v>1003</v>
      </c>
      <c r="K4" s="158"/>
      <c r="L4" s="158"/>
      <c r="M4" s="158"/>
    </row>
    <row r="5" spans="2:20" ht="15.75" thickBot="1">
      <c r="C5" s="159" t="s">
        <v>1004</v>
      </c>
      <c r="D5" s="159" t="s">
        <v>1005</v>
      </c>
      <c r="E5" s="159" t="s">
        <v>9</v>
      </c>
    </row>
    <row r="6" spans="2:20">
      <c r="C6" s="160"/>
      <c r="D6" s="161"/>
      <c r="E6" s="162"/>
      <c r="J6" s="163"/>
      <c r="K6" s="164"/>
      <c r="L6" s="164" t="s">
        <v>1006</v>
      </c>
      <c r="M6" s="165"/>
      <c r="O6" s="166" t="s">
        <v>1007</v>
      </c>
      <c r="P6" s="167"/>
      <c r="Q6" s="168"/>
      <c r="R6" s="166" t="s">
        <v>1008</v>
      </c>
      <c r="S6" s="167"/>
      <c r="T6" s="168"/>
    </row>
    <row r="7" spans="2:20">
      <c r="C7" s="169" t="s">
        <v>1009</v>
      </c>
      <c r="D7" s="170">
        <v>7</v>
      </c>
      <c r="E7" s="171">
        <v>2752.44</v>
      </c>
      <c r="J7" s="172" t="s">
        <v>1010</v>
      </c>
      <c r="K7" s="173">
        <f>1259.75+33.89+322.96+71.8+101.44</f>
        <v>1789.8400000000001</v>
      </c>
      <c r="L7" s="174">
        <f>73.51*63.34%</f>
        <v>46.561234000000006</v>
      </c>
      <c r="M7" s="175">
        <f>+K7-L7</f>
        <v>1743.2787660000001</v>
      </c>
      <c r="O7" s="176" t="s">
        <v>1011</v>
      </c>
      <c r="Q7" s="177"/>
      <c r="R7" s="178">
        <v>22</v>
      </c>
      <c r="T7" s="177"/>
    </row>
    <row r="8" spans="2:20">
      <c r="C8" s="179" t="s">
        <v>1012</v>
      </c>
      <c r="D8" s="170">
        <v>1</v>
      </c>
      <c r="E8" s="180"/>
      <c r="J8" s="181" t="s">
        <v>1013</v>
      </c>
      <c r="K8" s="182">
        <f>482.12+553.99</f>
        <v>1036.1100000000001</v>
      </c>
      <c r="L8" s="174">
        <f>73.51*36.66%</f>
        <v>26.948765999999999</v>
      </c>
      <c r="M8" s="175">
        <f>+K8-L8</f>
        <v>1009.1612340000001</v>
      </c>
      <c r="O8" s="176" t="s">
        <v>1014</v>
      </c>
      <c r="Q8" s="177"/>
      <c r="R8" s="178">
        <v>25</v>
      </c>
      <c r="T8" s="177"/>
    </row>
    <row r="9" spans="2:20">
      <c r="C9" s="183" t="s">
        <v>1015</v>
      </c>
      <c r="D9" s="184"/>
      <c r="E9" s="185">
        <f>SUM(E7:E8)</f>
        <v>2752.44</v>
      </c>
      <c r="J9" s="186"/>
      <c r="K9" s="187"/>
      <c r="L9" s="187"/>
      <c r="M9" s="175"/>
      <c r="O9" s="178">
        <v>17</v>
      </c>
      <c r="Q9" s="177"/>
      <c r="R9" s="178"/>
      <c r="T9" s="177"/>
    </row>
    <row r="10" spans="2:20">
      <c r="C10" s="188"/>
      <c r="D10" s="189"/>
      <c r="E10" s="190"/>
      <c r="J10" s="186" t="s">
        <v>1016</v>
      </c>
      <c r="K10" s="173">
        <f>SUM(K7:K8)</f>
        <v>2825.9500000000003</v>
      </c>
      <c r="L10" s="173">
        <f>SUM(L7:L8)</f>
        <v>73.510000000000005</v>
      </c>
      <c r="M10" s="175">
        <f>SUM(M7:M8)</f>
        <v>2752.4400000000005</v>
      </c>
      <c r="O10" s="178">
        <v>23</v>
      </c>
      <c r="Q10" s="177"/>
      <c r="R10" s="178"/>
      <c r="T10" s="177"/>
    </row>
    <row r="11" spans="2:20">
      <c r="D11" s="191"/>
      <c r="E11" s="192"/>
      <c r="J11" s="186"/>
      <c r="K11" s="187"/>
      <c r="L11" s="187"/>
      <c r="M11" s="175"/>
      <c r="O11" s="193">
        <v>29</v>
      </c>
      <c r="R11" t="s">
        <v>1017</v>
      </c>
      <c r="S11">
        <v>83350</v>
      </c>
    </row>
    <row r="12" spans="2:20" ht="15.75" thickBot="1">
      <c r="B12" s="157" t="s">
        <v>1018</v>
      </c>
      <c r="C12" s="157"/>
      <c r="D12" s="157"/>
      <c r="E12" s="157"/>
      <c r="F12" s="157"/>
      <c r="J12" s="194"/>
      <c r="K12" s="195"/>
      <c r="L12" s="195"/>
      <c r="M12" s="196"/>
      <c r="R12" s="184" t="s">
        <v>1019</v>
      </c>
      <c r="S12" s="184" t="s">
        <v>1020</v>
      </c>
    </row>
    <row r="13" spans="2:20">
      <c r="B13" s="157" t="s">
        <v>1021</v>
      </c>
      <c r="C13" s="157"/>
      <c r="D13" s="157"/>
      <c r="E13" s="157"/>
      <c r="F13" s="157"/>
      <c r="G13" s="197"/>
    </row>
    <row r="14" spans="2:20">
      <c r="B14" s="157" t="s">
        <v>1022</v>
      </c>
      <c r="C14" s="157"/>
      <c r="D14" s="157"/>
      <c r="E14" s="157"/>
      <c r="F14" s="157"/>
      <c r="G14" s="197"/>
      <c r="I14" s="198"/>
    </row>
    <row r="15" spans="2:20">
      <c r="B15" s="197"/>
      <c r="C15" s="197"/>
      <c r="D15" s="197"/>
      <c r="E15" s="197"/>
      <c r="F15" s="197"/>
      <c r="G15" s="197"/>
    </row>
    <row r="16" spans="2:20">
      <c r="B16" s="159" t="s">
        <v>1023</v>
      </c>
      <c r="C16" s="159" t="s">
        <v>1024</v>
      </c>
      <c r="D16" s="159" t="s">
        <v>65</v>
      </c>
      <c r="E16" s="159" t="s">
        <v>72</v>
      </c>
      <c r="F16" s="159" t="s">
        <v>1025</v>
      </c>
    </row>
    <row r="17" spans="2:11" hidden="1">
      <c r="B17" s="199" t="s">
        <v>1026</v>
      </c>
      <c r="C17" s="200"/>
      <c r="D17" s="199" t="s">
        <v>1027</v>
      </c>
      <c r="E17" s="199" t="s">
        <v>1028</v>
      </c>
      <c r="F17" s="201"/>
    </row>
    <row r="18" spans="2:11" hidden="1">
      <c r="B18" s="199" t="s">
        <v>1026</v>
      </c>
      <c r="C18" s="200"/>
      <c r="D18" s="199" t="s">
        <v>1027</v>
      </c>
      <c r="E18" s="199" t="s">
        <v>1028</v>
      </c>
      <c r="F18" s="201"/>
    </row>
    <row r="19" spans="2:11" hidden="1">
      <c r="B19" s="199" t="s">
        <v>1026</v>
      </c>
      <c r="C19" s="200"/>
      <c r="D19" s="199" t="s">
        <v>1027</v>
      </c>
      <c r="E19" s="199" t="s">
        <v>1028</v>
      </c>
      <c r="F19" s="201"/>
    </row>
    <row r="20" spans="2:11" hidden="1">
      <c r="B20" s="199" t="s">
        <v>1026</v>
      </c>
      <c r="C20" s="200"/>
      <c r="D20" s="199" t="s">
        <v>1027</v>
      </c>
      <c r="E20" s="199" t="s">
        <v>1028</v>
      </c>
      <c r="F20" s="201"/>
    </row>
    <row r="21" spans="2:11" hidden="1">
      <c r="B21" s="199" t="s">
        <v>1026</v>
      </c>
      <c r="C21" s="200"/>
      <c r="D21" s="199" t="s">
        <v>1027</v>
      </c>
      <c r="E21" s="199" t="s">
        <v>1028</v>
      </c>
      <c r="F21" s="201"/>
    </row>
    <row r="22" spans="2:11" hidden="1">
      <c r="B22" s="199" t="s">
        <v>1026</v>
      </c>
      <c r="C22" s="200"/>
      <c r="D22" s="199" t="s">
        <v>1027</v>
      </c>
      <c r="E22" s="199" t="s">
        <v>1028</v>
      </c>
      <c r="F22" s="201"/>
    </row>
    <row r="23" spans="2:11" hidden="1">
      <c r="B23" s="199" t="s">
        <v>1026</v>
      </c>
      <c r="C23" s="200"/>
      <c r="D23" s="199" t="s">
        <v>1027</v>
      </c>
      <c r="E23" s="199" t="s">
        <v>1028</v>
      </c>
      <c r="F23" s="201"/>
    </row>
    <row r="24" spans="2:11" hidden="1">
      <c r="B24" s="199" t="s">
        <v>1026</v>
      </c>
      <c r="C24" s="200"/>
      <c r="D24" s="199" t="s">
        <v>1027</v>
      </c>
      <c r="E24" s="199" t="s">
        <v>1028</v>
      </c>
      <c r="F24" s="201"/>
    </row>
    <row r="25" spans="2:11" hidden="1">
      <c r="B25" s="199" t="s">
        <v>1026</v>
      </c>
      <c r="C25" s="200"/>
      <c r="D25" s="199" t="s">
        <v>1027</v>
      </c>
      <c r="E25" s="199" t="s">
        <v>1028</v>
      </c>
      <c r="F25" s="201"/>
    </row>
    <row r="26" spans="2:11" hidden="1">
      <c r="B26" s="199" t="s">
        <v>1026</v>
      </c>
      <c r="C26" s="200"/>
      <c r="D26" s="202" t="s">
        <v>1027</v>
      </c>
      <c r="E26" s="202" t="s">
        <v>1028</v>
      </c>
      <c r="F26" s="201"/>
    </row>
    <row r="27" spans="2:11" hidden="1">
      <c r="B27" s="199" t="s">
        <v>1026</v>
      </c>
      <c r="C27" s="200"/>
      <c r="D27" s="202" t="s">
        <v>1027</v>
      </c>
      <c r="E27" s="202" t="s">
        <v>1028</v>
      </c>
      <c r="F27" s="201"/>
    </row>
    <row r="28" spans="2:11" hidden="1">
      <c r="B28" s="199" t="s">
        <v>1026</v>
      </c>
      <c r="C28" s="200"/>
      <c r="D28" s="202" t="s">
        <v>1027</v>
      </c>
      <c r="E28" s="202" t="s">
        <v>1028</v>
      </c>
      <c r="F28" s="201"/>
    </row>
    <row r="29" spans="2:11" hidden="1">
      <c r="B29" s="199" t="s">
        <v>1026</v>
      </c>
      <c r="C29" s="200"/>
      <c r="D29" s="202" t="s">
        <v>1027</v>
      </c>
      <c r="E29" s="202" t="s">
        <v>1028</v>
      </c>
      <c r="F29" s="201" t="s">
        <v>2</v>
      </c>
    </row>
    <row r="30" spans="2:11" hidden="1">
      <c r="B30" s="199" t="s">
        <v>1026</v>
      </c>
      <c r="C30" s="200"/>
      <c r="D30" s="202" t="s">
        <v>1027</v>
      </c>
      <c r="E30" s="202" t="s">
        <v>1028</v>
      </c>
      <c r="F30" s="201"/>
    </row>
    <row r="31" spans="2:11" hidden="1">
      <c r="B31" s="199" t="s">
        <v>1026</v>
      </c>
      <c r="C31" s="200"/>
      <c r="D31" s="202" t="s">
        <v>1027</v>
      </c>
      <c r="E31" s="202" t="s">
        <v>1028</v>
      </c>
      <c r="F31" s="201"/>
      <c r="K31" t="s">
        <v>2</v>
      </c>
    </row>
    <row r="32" spans="2:11" hidden="1">
      <c r="B32" s="199" t="s">
        <v>1026</v>
      </c>
      <c r="C32" s="200"/>
      <c r="D32" s="202" t="s">
        <v>1027</v>
      </c>
      <c r="E32" s="202" t="s">
        <v>1028</v>
      </c>
      <c r="F32" s="201"/>
    </row>
    <row r="33" spans="2:6" hidden="1">
      <c r="B33" s="199" t="s">
        <v>1026</v>
      </c>
      <c r="C33" s="200"/>
      <c r="D33" s="202" t="s">
        <v>1027</v>
      </c>
      <c r="E33" s="202" t="s">
        <v>1028</v>
      </c>
      <c r="F33" s="201"/>
    </row>
    <row r="34" spans="2:6" hidden="1">
      <c r="B34" s="199" t="s">
        <v>1026</v>
      </c>
      <c r="C34" s="200"/>
      <c r="D34" s="202" t="s">
        <v>1027</v>
      </c>
      <c r="E34" s="202" t="s">
        <v>1028</v>
      </c>
      <c r="F34" s="201"/>
    </row>
    <row r="35" spans="2:6" hidden="1">
      <c r="B35" s="199" t="s">
        <v>1026</v>
      </c>
      <c r="C35" s="200"/>
      <c r="D35" s="199" t="s">
        <v>1027</v>
      </c>
      <c r="E35" s="199" t="s">
        <v>1028</v>
      </c>
      <c r="F35" s="201"/>
    </row>
    <row r="36" spans="2:6" hidden="1">
      <c r="B36" s="199" t="s">
        <v>1026</v>
      </c>
      <c r="C36" s="200"/>
      <c r="D36" s="199" t="s">
        <v>1027</v>
      </c>
      <c r="E36" s="199" t="s">
        <v>1028</v>
      </c>
      <c r="F36" s="201"/>
    </row>
    <row r="37" spans="2:6" hidden="1">
      <c r="B37" s="199" t="s">
        <v>1026</v>
      </c>
      <c r="C37" s="200"/>
      <c r="D37" s="199" t="s">
        <v>1027</v>
      </c>
      <c r="E37" s="199" t="s">
        <v>1028</v>
      </c>
      <c r="F37" s="201"/>
    </row>
    <row r="38" spans="2:6" hidden="1">
      <c r="B38" s="199" t="s">
        <v>1029</v>
      </c>
      <c r="C38" s="200"/>
      <c r="D38" s="199" t="s">
        <v>1027</v>
      </c>
      <c r="E38" s="199" t="s">
        <v>1028</v>
      </c>
      <c r="F38" s="201"/>
    </row>
    <row r="39" spans="2:6" hidden="1">
      <c r="B39" s="199" t="s">
        <v>1029</v>
      </c>
      <c r="C39" s="200"/>
      <c r="D39" s="199" t="s">
        <v>1027</v>
      </c>
      <c r="E39" s="199" t="s">
        <v>1028</v>
      </c>
      <c r="F39" s="201"/>
    </row>
    <row r="40" spans="2:6" hidden="1">
      <c r="B40" s="199" t="s">
        <v>1029</v>
      </c>
      <c r="C40" s="200"/>
      <c r="D40" s="199" t="s">
        <v>1027</v>
      </c>
      <c r="E40" s="199" t="s">
        <v>1028</v>
      </c>
      <c r="F40" s="201"/>
    </row>
    <row r="41" spans="2:6" hidden="1">
      <c r="B41" s="199" t="s">
        <v>1029</v>
      </c>
      <c r="C41" s="200"/>
      <c r="D41" s="199" t="s">
        <v>1027</v>
      </c>
      <c r="E41" s="199" t="s">
        <v>1028</v>
      </c>
      <c r="F41" s="201"/>
    </row>
    <row r="42" spans="2:6" hidden="1">
      <c r="B42" s="199" t="s">
        <v>1029</v>
      </c>
      <c r="C42" s="200"/>
      <c r="D42" s="199" t="s">
        <v>1027</v>
      </c>
      <c r="E42" s="199" t="s">
        <v>1028</v>
      </c>
      <c r="F42" s="201"/>
    </row>
    <row r="43" spans="2:6" hidden="1">
      <c r="B43" s="199" t="s">
        <v>1029</v>
      </c>
      <c r="C43" s="200"/>
      <c r="D43" s="199" t="s">
        <v>1027</v>
      </c>
      <c r="E43" s="199" t="s">
        <v>1028</v>
      </c>
      <c r="F43" s="201"/>
    </row>
    <row r="44" spans="2:6" hidden="1">
      <c r="B44" s="199" t="s">
        <v>1029</v>
      </c>
      <c r="C44" s="200"/>
      <c r="D44" s="199" t="s">
        <v>1027</v>
      </c>
      <c r="E44" s="199" t="s">
        <v>1028</v>
      </c>
      <c r="F44" s="201"/>
    </row>
    <row r="45" spans="2:6" hidden="1">
      <c r="B45" s="199" t="s">
        <v>1029</v>
      </c>
      <c r="C45" s="200"/>
      <c r="D45" s="199" t="s">
        <v>1027</v>
      </c>
      <c r="E45" s="199" t="s">
        <v>1028</v>
      </c>
      <c r="F45" s="201"/>
    </row>
    <row r="46" spans="2:6" hidden="1">
      <c r="B46" s="199" t="s">
        <v>1029</v>
      </c>
      <c r="C46" s="200"/>
      <c r="D46" s="199" t="s">
        <v>1027</v>
      </c>
      <c r="E46" s="199" t="s">
        <v>1028</v>
      </c>
      <c r="F46" s="201"/>
    </row>
    <row r="47" spans="2:6" hidden="1">
      <c r="B47" s="199" t="s">
        <v>1029</v>
      </c>
      <c r="C47" s="200"/>
      <c r="D47" s="199" t="s">
        <v>1027</v>
      </c>
      <c r="E47" s="199" t="s">
        <v>1028</v>
      </c>
      <c r="F47" s="201"/>
    </row>
    <row r="48" spans="2:6" hidden="1">
      <c r="B48" s="199" t="s">
        <v>1029</v>
      </c>
      <c r="C48" s="200"/>
      <c r="D48" s="199" t="s">
        <v>1027</v>
      </c>
      <c r="E48" s="199" t="s">
        <v>1028</v>
      </c>
      <c r="F48" s="201"/>
    </row>
    <row r="49" spans="2:6" hidden="1">
      <c r="B49" s="199" t="s">
        <v>1029</v>
      </c>
      <c r="C49" s="200"/>
      <c r="D49" s="199" t="s">
        <v>1027</v>
      </c>
      <c r="E49" s="199" t="s">
        <v>1028</v>
      </c>
      <c r="F49" s="201"/>
    </row>
    <row r="50" spans="2:6" hidden="1">
      <c r="B50" s="199" t="s">
        <v>1029</v>
      </c>
      <c r="C50" s="200"/>
      <c r="D50" s="199" t="s">
        <v>1027</v>
      </c>
      <c r="E50" s="199" t="s">
        <v>1028</v>
      </c>
      <c r="F50" s="201"/>
    </row>
    <row r="51" spans="2:6" hidden="1">
      <c r="B51" s="199" t="s">
        <v>1029</v>
      </c>
      <c r="C51" s="200"/>
      <c r="D51" s="199" t="s">
        <v>1027</v>
      </c>
      <c r="E51" s="199" t="s">
        <v>1028</v>
      </c>
      <c r="F51" s="201"/>
    </row>
    <row r="52" spans="2:6" hidden="1">
      <c r="B52" s="199" t="s">
        <v>1029</v>
      </c>
      <c r="C52" s="200"/>
      <c r="D52" s="199" t="s">
        <v>1027</v>
      </c>
      <c r="E52" s="199" t="s">
        <v>1028</v>
      </c>
      <c r="F52" s="201"/>
    </row>
    <row r="53" spans="2:6" hidden="1">
      <c r="B53" s="199" t="s">
        <v>1029</v>
      </c>
      <c r="C53" s="200"/>
      <c r="D53" s="199" t="s">
        <v>1027</v>
      </c>
      <c r="E53" s="199" t="s">
        <v>1028</v>
      </c>
      <c r="F53" s="201"/>
    </row>
    <row r="54" spans="2:6" hidden="1">
      <c r="B54" s="199" t="s">
        <v>1029</v>
      </c>
      <c r="C54" s="200"/>
      <c r="D54" s="199" t="s">
        <v>1027</v>
      </c>
      <c r="E54" s="199" t="s">
        <v>1028</v>
      </c>
      <c r="F54" s="201"/>
    </row>
    <row r="55" spans="2:6" hidden="1">
      <c r="B55" s="199" t="s">
        <v>1029</v>
      </c>
      <c r="C55" s="200"/>
      <c r="D55" s="199" t="s">
        <v>1027</v>
      </c>
      <c r="E55" s="199" t="s">
        <v>1028</v>
      </c>
      <c r="F55" s="201"/>
    </row>
    <row r="56" spans="2:6" hidden="1">
      <c r="B56" s="199" t="s">
        <v>1029</v>
      </c>
      <c r="C56" s="200"/>
      <c r="D56" s="199" t="s">
        <v>1027</v>
      </c>
      <c r="E56" s="199" t="s">
        <v>1028</v>
      </c>
      <c r="F56" s="201"/>
    </row>
    <row r="57" spans="2:6" hidden="1">
      <c r="B57" s="199" t="s">
        <v>1029</v>
      </c>
      <c r="C57" s="200"/>
      <c r="D57" s="199" t="s">
        <v>1027</v>
      </c>
      <c r="E57" s="199" t="s">
        <v>1028</v>
      </c>
      <c r="F57" s="201"/>
    </row>
    <row r="58" spans="2:6" hidden="1">
      <c r="B58" s="199" t="s">
        <v>1029</v>
      </c>
      <c r="C58" s="200"/>
      <c r="D58" s="199" t="s">
        <v>1027</v>
      </c>
      <c r="E58" s="199" t="s">
        <v>1028</v>
      </c>
      <c r="F58" s="201"/>
    </row>
    <row r="59" spans="2:6" hidden="1">
      <c r="B59" s="199" t="s">
        <v>1029</v>
      </c>
      <c r="C59" s="200"/>
      <c r="D59" s="199" t="s">
        <v>1027</v>
      </c>
      <c r="E59" s="199" t="s">
        <v>1028</v>
      </c>
      <c r="F59" s="201"/>
    </row>
    <row r="60" spans="2:6" hidden="1">
      <c r="B60" s="199" t="s">
        <v>1029</v>
      </c>
      <c r="C60" s="200"/>
      <c r="D60" s="199" t="s">
        <v>1027</v>
      </c>
      <c r="E60" s="199" t="s">
        <v>1028</v>
      </c>
      <c r="F60" s="201"/>
    </row>
    <row r="61" spans="2:6" hidden="1">
      <c r="B61" s="199"/>
      <c r="C61" s="200"/>
      <c r="D61" s="199"/>
      <c r="E61" s="199"/>
      <c r="F61" s="201"/>
    </row>
    <row r="62" spans="2:6" hidden="1">
      <c r="B62" s="199" t="s">
        <v>1030</v>
      </c>
      <c r="C62" s="200"/>
      <c r="D62" s="199" t="s">
        <v>1027</v>
      </c>
      <c r="E62" s="199" t="s">
        <v>1028</v>
      </c>
      <c r="F62" s="201"/>
    </row>
    <row r="63" spans="2:6" hidden="1">
      <c r="B63" s="199" t="s">
        <v>1030</v>
      </c>
      <c r="C63" s="200"/>
      <c r="D63" s="199" t="s">
        <v>1027</v>
      </c>
      <c r="E63" s="199" t="s">
        <v>1028</v>
      </c>
      <c r="F63" s="201"/>
    </row>
    <row r="64" spans="2:6" hidden="1">
      <c r="B64" s="199" t="s">
        <v>1030</v>
      </c>
      <c r="C64" s="200"/>
      <c r="D64" s="199" t="s">
        <v>1027</v>
      </c>
      <c r="E64" s="199" t="s">
        <v>1028</v>
      </c>
      <c r="F64" s="201"/>
    </row>
    <row r="65" spans="2:6" hidden="1">
      <c r="B65" s="199" t="s">
        <v>1030</v>
      </c>
      <c r="C65" s="200"/>
      <c r="D65" s="199" t="s">
        <v>1027</v>
      </c>
      <c r="E65" s="199" t="s">
        <v>1028</v>
      </c>
      <c r="F65" s="201"/>
    </row>
    <row r="66" spans="2:6" hidden="1">
      <c r="B66" s="199" t="s">
        <v>1030</v>
      </c>
      <c r="C66" s="200"/>
      <c r="D66" s="199" t="s">
        <v>1027</v>
      </c>
      <c r="E66" s="199" t="s">
        <v>1028</v>
      </c>
      <c r="F66" s="201"/>
    </row>
    <row r="67" spans="2:6" hidden="1">
      <c r="B67" s="199" t="s">
        <v>1030</v>
      </c>
      <c r="C67" s="200"/>
      <c r="D67" s="199" t="s">
        <v>1027</v>
      </c>
      <c r="E67" s="199" t="s">
        <v>1028</v>
      </c>
      <c r="F67" s="201"/>
    </row>
    <row r="68" spans="2:6" hidden="1">
      <c r="B68" s="199" t="s">
        <v>1030</v>
      </c>
      <c r="C68" s="200"/>
      <c r="D68" s="199" t="s">
        <v>1027</v>
      </c>
      <c r="E68" s="199" t="s">
        <v>1028</v>
      </c>
      <c r="F68" s="201"/>
    </row>
    <row r="69" spans="2:6" hidden="1">
      <c r="B69" s="199" t="s">
        <v>1030</v>
      </c>
      <c r="C69" s="200"/>
      <c r="D69" s="199" t="s">
        <v>1027</v>
      </c>
      <c r="E69" s="199" t="s">
        <v>1028</v>
      </c>
      <c r="F69" s="201"/>
    </row>
    <row r="70" spans="2:6" hidden="1">
      <c r="B70" s="199" t="s">
        <v>1030</v>
      </c>
      <c r="C70" s="200"/>
      <c r="D70" s="199" t="s">
        <v>1027</v>
      </c>
      <c r="E70" s="199" t="s">
        <v>1028</v>
      </c>
      <c r="F70" s="201"/>
    </row>
    <row r="71" spans="2:6" hidden="1">
      <c r="B71" s="199" t="s">
        <v>1030</v>
      </c>
      <c r="C71" s="200"/>
      <c r="D71" s="199" t="s">
        <v>1027</v>
      </c>
      <c r="E71" s="199" t="s">
        <v>1028</v>
      </c>
      <c r="F71" s="201"/>
    </row>
    <row r="72" spans="2:6" hidden="1">
      <c r="B72" s="199" t="s">
        <v>1030</v>
      </c>
      <c r="C72" s="200"/>
      <c r="D72" s="199" t="s">
        <v>1027</v>
      </c>
      <c r="E72" s="199" t="s">
        <v>1028</v>
      </c>
      <c r="F72" s="201"/>
    </row>
    <row r="73" spans="2:6" hidden="1">
      <c r="B73" s="199" t="s">
        <v>1030</v>
      </c>
      <c r="C73" s="200"/>
      <c r="D73" s="199" t="s">
        <v>1027</v>
      </c>
      <c r="E73" s="199" t="s">
        <v>1028</v>
      </c>
      <c r="F73" s="201"/>
    </row>
    <row r="74" spans="2:6" hidden="1">
      <c r="B74" s="199" t="s">
        <v>1030</v>
      </c>
      <c r="C74" s="200"/>
      <c r="D74" s="199" t="s">
        <v>1027</v>
      </c>
      <c r="E74" s="199" t="s">
        <v>1028</v>
      </c>
      <c r="F74" s="201"/>
    </row>
    <row r="75" spans="2:6" hidden="1">
      <c r="B75" s="199" t="s">
        <v>1030</v>
      </c>
      <c r="C75" s="200"/>
      <c r="D75" s="199" t="s">
        <v>1027</v>
      </c>
      <c r="E75" s="199" t="s">
        <v>1028</v>
      </c>
      <c r="F75" s="201"/>
    </row>
    <row r="76" spans="2:6" hidden="1">
      <c r="B76" s="199" t="s">
        <v>1030</v>
      </c>
      <c r="C76" s="200"/>
      <c r="D76" s="199" t="s">
        <v>1027</v>
      </c>
      <c r="E76" s="199" t="s">
        <v>1028</v>
      </c>
      <c r="F76" s="201"/>
    </row>
    <row r="77" spans="2:6" hidden="1">
      <c r="B77" s="199" t="s">
        <v>1030</v>
      </c>
      <c r="C77" s="200"/>
      <c r="D77" s="199" t="s">
        <v>1027</v>
      </c>
      <c r="E77" s="199" t="s">
        <v>1028</v>
      </c>
      <c r="F77" s="201"/>
    </row>
    <row r="78" spans="2:6" hidden="1">
      <c r="B78" s="199" t="s">
        <v>1030</v>
      </c>
      <c r="C78" s="200"/>
      <c r="D78" s="199" t="s">
        <v>1027</v>
      </c>
      <c r="E78" s="199" t="s">
        <v>1028</v>
      </c>
      <c r="F78" s="201"/>
    </row>
    <row r="79" spans="2:6" hidden="1">
      <c r="B79" s="199" t="s">
        <v>1030</v>
      </c>
      <c r="C79" s="200"/>
      <c r="D79" s="199" t="s">
        <v>1027</v>
      </c>
      <c r="E79" s="199" t="s">
        <v>1028</v>
      </c>
      <c r="F79" s="201"/>
    </row>
    <row r="80" spans="2:6" hidden="1">
      <c r="B80" s="199" t="s">
        <v>1030</v>
      </c>
      <c r="C80" s="200"/>
      <c r="D80" s="199" t="s">
        <v>1027</v>
      </c>
      <c r="E80" s="199" t="s">
        <v>1028</v>
      </c>
      <c r="F80" s="201"/>
    </row>
    <row r="81" spans="2:6" hidden="1">
      <c r="B81" s="199" t="s">
        <v>1030</v>
      </c>
      <c r="C81" s="200"/>
      <c r="D81" s="199" t="s">
        <v>1027</v>
      </c>
      <c r="E81" s="199" t="s">
        <v>1028</v>
      </c>
      <c r="F81" s="201"/>
    </row>
    <row r="82" spans="2:6" hidden="1">
      <c r="B82" s="199" t="s">
        <v>1030</v>
      </c>
      <c r="C82" s="200"/>
      <c r="D82" s="199" t="s">
        <v>1027</v>
      </c>
      <c r="E82" s="199" t="s">
        <v>1028</v>
      </c>
      <c r="F82" s="201"/>
    </row>
    <row r="83" spans="2:6" hidden="1">
      <c r="B83" s="199" t="s">
        <v>1030</v>
      </c>
      <c r="C83" s="200"/>
      <c r="D83" s="199" t="s">
        <v>1027</v>
      </c>
      <c r="E83" s="199" t="s">
        <v>1028</v>
      </c>
      <c r="F83" s="201"/>
    </row>
    <row r="84" spans="2:6" hidden="1">
      <c r="B84" s="199" t="s">
        <v>1030</v>
      </c>
      <c r="C84" s="200"/>
      <c r="D84" s="199" t="s">
        <v>1027</v>
      </c>
      <c r="E84" s="199" t="s">
        <v>1028</v>
      </c>
      <c r="F84" s="201"/>
    </row>
    <row r="85" spans="2:6" hidden="1">
      <c r="B85" s="199" t="s">
        <v>1030</v>
      </c>
      <c r="C85" s="200"/>
      <c r="D85" s="199" t="s">
        <v>1027</v>
      </c>
      <c r="E85" s="199" t="s">
        <v>1028</v>
      </c>
      <c r="F85" s="201"/>
    </row>
    <row r="86" spans="2:6" hidden="1">
      <c r="B86" s="199" t="s">
        <v>1030</v>
      </c>
      <c r="C86" s="200"/>
      <c r="D86" s="199" t="s">
        <v>1027</v>
      </c>
      <c r="E86" s="199" t="s">
        <v>1028</v>
      </c>
      <c r="F86" s="201"/>
    </row>
    <row r="87" spans="2:6" hidden="1">
      <c r="B87" s="199" t="s">
        <v>1030</v>
      </c>
      <c r="C87" s="200"/>
      <c r="D87" s="199" t="s">
        <v>1027</v>
      </c>
      <c r="E87" s="199" t="s">
        <v>1028</v>
      </c>
      <c r="F87" s="201"/>
    </row>
    <row r="88" spans="2:6" hidden="1">
      <c r="B88" s="199" t="s">
        <v>1030</v>
      </c>
      <c r="C88" s="200"/>
      <c r="D88" s="199" t="s">
        <v>1027</v>
      </c>
      <c r="E88" s="199" t="s">
        <v>1028</v>
      </c>
      <c r="F88" s="201"/>
    </row>
    <row r="89" spans="2:6" hidden="1">
      <c r="B89" s="199" t="s">
        <v>1030</v>
      </c>
      <c r="C89" s="200"/>
      <c r="D89" s="199" t="s">
        <v>1027</v>
      </c>
      <c r="E89" s="199" t="s">
        <v>1028</v>
      </c>
      <c r="F89" s="201"/>
    </row>
    <row r="90" spans="2:6" hidden="1">
      <c r="B90" s="199" t="s">
        <v>1030</v>
      </c>
      <c r="C90" s="200"/>
      <c r="D90" s="199" t="s">
        <v>1027</v>
      </c>
      <c r="E90" s="199" t="s">
        <v>1028</v>
      </c>
      <c r="F90" s="201"/>
    </row>
    <row r="91" spans="2:6" hidden="1">
      <c r="B91" s="199" t="s">
        <v>1030</v>
      </c>
      <c r="C91" s="200"/>
      <c r="D91" s="199" t="s">
        <v>1027</v>
      </c>
      <c r="E91" s="199" t="s">
        <v>1028</v>
      </c>
      <c r="F91" s="201"/>
    </row>
    <row r="92" spans="2:6" hidden="1">
      <c r="B92" s="199" t="s">
        <v>1030</v>
      </c>
      <c r="C92" s="200"/>
      <c r="D92" s="199" t="s">
        <v>1027</v>
      </c>
      <c r="E92" s="199" t="s">
        <v>1028</v>
      </c>
      <c r="F92" s="201"/>
    </row>
    <row r="93" spans="2:6" hidden="1">
      <c r="B93" s="199" t="s">
        <v>1030</v>
      </c>
      <c r="C93" s="200"/>
      <c r="D93" s="199" t="s">
        <v>1027</v>
      </c>
      <c r="E93" s="199" t="s">
        <v>1028</v>
      </c>
      <c r="F93" s="201"/>
    </row>
    <row r="94" spans="2:6" hidden="1">
      <c r="B94" s="199" t="s">
        <v>1030</v>
      </c>
      <c r="C94" s="200"/>
      <c r="D94" s="199" t="s">
        <v>1027</v>
      </c>
      <c r="E94" s="199" t="s">
        <v>1028</v>
      </c>
      <c r="F94" s="201"/>
    </row>
    <row r="95" spans="2:6" hidden="1">
      <c r="B95" s="199" t="s">
        <v>1030</v>
      </c>
      <c r="C95" s="200"/>
      <c r="D95" s="199" t="s">
        <v>1027</v>
      </c>
      <c r="E95" s="199" t="s">
        <v>1028</v>
      </c>
      <c r="F95" s="201"/>
    </row>
    <row r="96" spans="2:6" hidden="1">
      <c r="B96" s="199" t="s">
        <v>1030</v>
      </c>
      <c r="C96" s="200"/>
      <c r="D96" s="199" t="s">
        <v>1027</v>
      </c>
      <c r="E96" s="199" t="s">
        <v>1028</v>
      </c>
      <c r="F96" s="201"/>
    </row>
    <row r="97" spans="2:6" hidden="1">
      <c r="B97" s="199" t="s">
        <v>1030</v>
      </c>
      <c r="C97" s="200"/>
      <c r="D97" s="199" t="s">
        <v>1027</v>
      </c>
      <c r="E97" s="199" t="s">
        <v>1028</v>
      </c>
      <c r="F97" s="201"/>
    </row>
    <row r="98" spans="2:6" hidden="1">
      <c r="B98" s="199" t="s">
        <v>1030</v>
      </c>
      <c r="C98" s="200"/>
      <c r="D98" s="199" t="s">
        <v>1027</v>
      </c>
      <c r="E98" s="199" t="s">
        <v>1028</v>
      </c>
      <c r="F98" s="201"/>
    </row>
    <row r="99" spans="2:6" hidden="1">
      <c r="B99" s="199" t="s">
        <v>1030</v>
      </c>
      <c r="C99" s="200"/>
      <c r="D99" s="199" t="s">
        <v>1027</v>
      </c>
      <c r="E99" s="199" t="s">
        <v>1028</v>
      </c>
      <c r="F99" s="201"/>
    </row>
    <row r="100" spans="2:6" hidden="1">
      <c r="B100" s="199" t="s">
        <v>1030</v>
      </c>
      <c r="C100" s="200"/>
      <c r="D100" s="199" t="s">
        <v>1027</v>
      </c>
      <c r="E100" s="199" t="s">
        <v>1028</v>
      </c>
      <c r="F100" s="201"/>
    </row>
    <row r="101" spans="2:6" hidden="1">
      <c r="B101" s="199" t="s">
        <v>1030</v>
      </c>
      <c r="C101" s="200"/>
      <c r="D101" s="199" t="s">
        <v>1027</v>
      </c>
      <c r="E101" s="199" t="s">
        <v>1028</v>
      </c>
      <c r="F101" s="201"/>
    </row>
    <row r="102" spans="2:6" hidden="1">
      <c r="B102" s="199" t="s">
        <v>1030</v>
      </c>
      <c r="C102" s="200"/>
      <c r="D102" s="199" t="s">
        <v>1027</v>
      </c>
      <c r="E102" s="199" t="s">
        <v>1028</v>
      </c>
      <c r="F102" s="201"/>
    </row>
    <row r="103" spans="2:6" hidden="1">
      <c r="B103" s="199" t="s">
        <v>1030</v>
      </c>
      <c r="C103" s="200"/>
      <c r="D103" s="199" t="s">
        <v>1027</v>
      </c>
      <c r="E103" s="199" t="s">
        <v>1028</v>
      </c>
      <c r="F103" s="201"/>
    </row>
    <row r="104" spans="2:6" hidden="1">
      <c r="B104" s="199" t="s">
        <v>1030</v>
      </c>
      <c r="C104" s="200"/>
      <c r="D104" s="199" t="s">
        <v>1027</v>
      </c>
      <c r="E104" s="199" t="s">
        <v>1028</v>
      </c>
      <c r="F104" s="201"/>
    </row>
    <row r="105" spans="2:6" hidden="1">
      <c r="B105" s="199" t="s">
        <v>1030</v>
      </c>
      <c r="C105" s="200"/>
      <c r="D105" s="199" t="s">
        <v>1027</v>
      </c>
      <c r="E105" s="199" t="s">
        <v>1028</v>
      </c>
      <c r="F105" s="201"/>
    </row>
    <row r="106" spans="2:6" hidden="1">
      <c r="B106" s="199" t="s">
        <v>1030</v>
      </c>
      <c r="C106" s="200"/>
      <c r="D106" s="199" t="s">
        <v>1027</v>
      </c>
      <c r="E106" s="199" t="s">
        <v>1028</v>
      </c>
      <c r="F106" s="201"/>
    </row>
    <row r="107" spans="2:6" hidden="1">
      <c r="B107" s="199" t="s">
        <v>1030</v>
      </c>
      <c r="C107" s="200"/>
      <c r="D107" s="199" t="s">
        <v>1027</v>
      </c>
      <c r="E107" s="199" t="s">
        <v>1028</v>
      </c>
      <c r="F107" s="201"/>
    </row>
    <row r="108" spans="2:6" hidden="1">
      <c r="B108" s="199" t="s">
        <v>1030</v>
      </c>
      <c r="C108" s="200"/>
      <c r="D108" s="199" t="s">
        <v>1027</v>
      </c>
      <c r="E108" s="199" t="s">
        <v>1028</v>
      </c>
      <c r="F108" s="201"/>
    </row>
    <row r="109" spans="2:6" hidden="1">
      <c r="B109" s="199" t="s">
        <v>1030</v>
      </c>
      <c r="C109" s="200"/>
      <c r="D109" s="199" t="s">
        <v>1027</v>
      </c>
      <c r="E109" s="199" t="s">
        <v>1028</v>
      </c>
      <c r="F109" s="201"/>
    </row>
    <row r="110" spans="2:6" hidden="1">
      <c r="B110" s="199" t="s">
        <v>1030</v>
      </c>
      <c r="C110" s="200"/>
      <c r="D110" s="199" t="s">
        <v>1027</v>
      </c>
      <c r="E110" s="199" t="s">
        <v>1028</v>
      </c>
      <c r="F110" s="201"/>
    </row>
    <row r="111" spans="2:6" hidden="1">
      <c r="B111" s="199" t="s">
        <v>1030</v>
      </c>
      <c r="C111" s="200"/>
      <c r="D111" s="199" t="s">
        <v>1027</v>
      </c>
      <c r="E111" s="199" t="s">
        <v>1028</v>
      </c>
      <c r="F111" s="201"/>
    </row>
    <row r="112" spans="2:6" hidden="1">
      <c r="B112" s="199" t="s">
        <v>1030</v>
      </c>
      <c r="C112" s="200"/>
      <c r="D112" s="199" t="s">
        <v>1027</v>
      </c>
      <c r="E112" s="199" t="s">
        <v>1028</v>
      </c>
      <c r="F112" s="201"/>
    </row>
    <row r="113" spans="2:7" hidden="1">
      <c r="B113" s="199" t="s">
        <v>1030</v>
      </c>
      <c r="C113" s="200"/>
      <c r="D113" s="199" t="s">
        <v>1027</v>
      </c>
      <c r="E113" s="199" t="s">
        <v>1028</v>
      </c>
      <c r="F113" s="201"/>
    </row>
    <row r="114" spans="2:7" hidden="1">
      <c r="B114" s="199" t="s">
        <v>1030</v>
      </c>
      <c r="C114" s="200"/>
      <c r="D114" s="199" t="s">
        <v>1027</v>
      </c>
      <c r="E114" s="199" t="s">
        <v>1028</v>
      </c>
      <c r="F114" s="201"/>
    </row>
    <row r="115" spans="2:7" hidden="1">
      <c r="B115" s="199" t="s">
        <v>1030</v>
      </c>
      <c r="C115" s="200"/>
      <c r="D115" s="199" t="s">
        <v>1027</v>
      </c>
      <c r="E115" s="199" t="s">
        <v>1028</v>
      </c>
      <c r="F115" s="201"/>
    </row>
    <row r="116" spans="2:7" hidden="1">
      <c r="B116" s="199" t="s">
        <v>1030</v>
      </c>
      <c r="C116" s="200"/>
      <c r="D116" s="199" t="s">
        <v>1027</v>
      </c>
      <c r="E116" s="199" t="s">
        <v>1028</v>
      </c>
      <c r="F116" s="201"/>
    </row>
    <row r="117" spans="2:7" hidden="1">
      <c r="B117" s="199" t="s">
        <v>1030</v>
      </c>
      <c r="C117" s="200"/>
      <c r="D117" s="199" t="s">
        <v>1027</v>
      </c>
      <c r="E117" s="199" t="s">
        <v>1028</v>
      </c>
      <c r="F117" s="201"/>
    </row>
    <row r="118" spans="2:7" hidden="1">
      <c r="B118" s="199"/>
      <c r="C118" s="200"/>
      <c r="D118" s="199"/>
      <c r="E118" s="199"/>
      <c r="F118" s="201"/>
    </row>
    <row r="119" spans="2:7">
      <c r="B119" s="199" t="s">
        <v>1031</v>
      </c>
      <c r="C119" s="200">
        <v>44074</v>
      </c>
      <c r="D119" s="199" t="s">
        <v>1027</v>
      </c>
      <c r="E119" s="199" t="s">
        <v>1028</v>
      </c>
      <c r="F119" s="201">
        <v>38</v>
      </c>
    </row>
    <row r="120" spans="2:7">
      <c r="B120" s="199" t="s">
        <v>1031</v>
      </c>
      <c r="C120" s="200">
        <v>44074</v>
      </c>
      <c r="D120" s="199" t="s">
        <v>1027</v>
      </c>
      <c r="E120" s="199" t="s">
        <v>1028</v>
      </c>
      <c r="F120" s="201">
        <v>30.74</v>
      </c>
    </row>
    <row r="121" spans="2:7">
      <c r="B121" s="199" t="s">
        <v>1031</v>
      </c>
      <c r="C121" s="200">
        <v>44075</v>
      </c>
      <c r="D121" s="199" t="s">
        <v>1027</v>
      </c>
      <c r="E121" s="199" t="s">
        <v>1028</v>
      </c>
      <c r="F121" s="201">
        <v>48.9</v>
      </c>
    </row>
    <row r="122" spans="2:7">
      <c r="B122" s="199" t="s">
        <v>1031</v>
      </c>
      <c r="C122" s="200">
        <v>44076</v>
      </c>
      <c r="D122" s="199" t="s">
        <v>1027</v>
      </c>
      <c r="E122" s="199" t="s">
        <v>1028</v>
      </c>
      <c r="F122" s="201">
        <v>53.91</v>
      </c>
      <c r="G122" s="201"/>
    </row>
    <row r="123" spans="2:7" hidden="1">
      <c r="B123" s="199" t="s">
        <v>1031</v>
      </c>
      <c r="C123" s="200"/>
      <c r="D123" s="199" t="s">
        <v>1027</v>
      </c>
      <c r="E123" s="199" t="s">
        <v>1028</v>
      </c>
      <c r="F123" s="201"/>
    </row>
    <row r="124" spans="2:7" hidden="1">
      <c r="B124" s="199" t="s">
        <v>1031</v>
      </c>
      <c r="C124" s="200"/>
      <c r="D124" s="199" t="s">
        <v>1027</v>
      </c>
      <c r="E124" s="199" t="s">
        <v>1028</v>
      </c>
      <c r="F124" s="201"/>
    </row>
    <row r="125" spans="2:7" hidden="1">
      <c r="B125" s="199" t="s">
        <v>1031</v>
      </c>
      <c r="C125" s="200"/>
      <c r="D125" s="199" t="s">
        <v>1027</v>
      </c>
      <c r="E125" s="199" t="s">
        <v>1028</v>
      </c>
      <c r="F125" s="201"/>
    </row>
    <row r="126" spans="2:7">
      <c r="B126" s="199" t="s">
        <v>1031</v>
      </c>
      <c r="C126" s="200">
        <v>44076</v>
      </c>
      <c r="D126" s="199" t="s">
        <v>1027</v>
      </c>
      <c r="E126" s="199" t="s">
        <v>1028</v>
      </c>
      <c r="F126" s="201">
        <v>39.799999999999997</v>
      </c>
    </row>
    <row r="127" spans="2:7">
      <c r="B127" s="199" t="s">
        <v>1031</v>
      </c>
      <c r="C127" s="200">
        <v>44077</v>
      </c>
      <c r="D127" s="199" t="s">
        <v>1027</v>
      </c>
      <c r="E127" s="199" t="s">
        <v>1028</v>
      </c>
      <c r="F127" s="201">
        <v>57.05</v>
      </c>
    </row>
    <row r="128" spans="2:7">
      <c r="B128" s="199" t="s">
        <v>1031</v>
      </c>
      <c r="C128" s="200">
        <v>44082</v>
      </c>
      <c r="D128" s="199" t="s">
        <v>1027</v>
      </c>
      <c r="E128" s="199" t="s">
        <v>1028</v>
      </c>
      <c r="F128" s="201">
        <v>42.96</v>
      </c>
    </row>
    <row r="129" spans="2:6">
      <c r="B129" s="199" t="s">
        <v>1031</v>
      </c>
      <c r="C129" s="200">
        <v>44082</v>
      </c>
      <c r="D129" s="199" t="s">
        <v>1027</v>
      </c>
      <c r="E129" s="199" t="s">
        <v>1028</v>
      </c>
      <c r="F129" s="201">
        <v>43.34</v>
      </c>
    </row>
    <row r="130" spans="2:6">
      <c r="B130" s="199" t="s">
        <v>1031</v>
      </c>
      <c r="C130" s="200">
        <v>44082</v>
      </c>
      <c r="D130" s="199" t="s">
        <v>1027</v>
      </c>
      <c r="E130" s="199" t="s">
        <v>1028</v>
      </c>
      <c r="F130" s="201">
        <v>43</v>
      </c>
    </row>
    <row r="131" spans="2:6">
      <c r="B131" s="199" t="s">
        <v>1031</v>
      </c>
      <c r="C131" s="200">
        <v>44084</v>
      </c>
      <c r="D131" s="199" t="s">
        <v>1027</v>
      </c>
      <c r="E131" s="199" t="s">
        <v>1028</v>
      </c>
      <c r="F131" s="201">
        <v>49.21</v>
      </c>
    </row>
    <row r="132" spans="2:6">
      <c r="B132" s="199" t="s">
        <v>1031</v>
      </c>
      <c r="C132" s="200">
        <v>44084</v>
      </c>
      <c r="D132" s="199" t="s">
        <v>1027</v>
      </c>
      <c r="E132" s="199" t="s">
        <v>1028</v>
      </c>
      <c r="F132" s="201">
        <v>19.690000000000001</v>
      </c>
    </row>
    <row r="133" spans="2:6">
      <c r="B133" s="199" t="s">
        <v>1031</v>
      </c>
      <c r="C133" s="200">
        <v>44084</v>
      </c>
      <c r="D133" s="199" t="s">
        <v>1027</v>
      </c>
      <c r="E133" s="199" t="s">
        <v>1028</v>
      </c>
      <c r="F133" s="201">
        <v>52.15</v>
      </c>
    </row>
    <row r="134" spans="2:6">
      <c r="B134" s="199" t="s">
        <v>1031</v>
      </c>
      <c r="C134" s="200">
        <v>44088</v>
      </c>
      <c r="D134" s="199" t="s">
        <v>1027</v>
      </c>
      <c r="E134" s="199" t="s">
        <v>1028</v>
      </c>
      <c r="F134" s="201">
        <v>33.74</v>
      </c>
    </row>
    <row r="135" spans="2:6">
      <c r="B135" s="199" t="s">
        <v>1031</v>
      </c>
      <c r="C135" s="200">
        <v>44088</v>
      </c>
      <c r="D135" s="199" t="s">
        <v>1027</v>
      </c>
      <c r="E135" s="199" t="s">
        <v>1028</v>
      </c>
      <c r="F135" s="201">
        <v>48.57</v>
      </c>
    </row>
    <row r="136" spans="2:6">
      <c r="B136" s="199" t="s">
        <v>1031</v>
      </c>
      <c r="C136" s="200">
        <v>44089</v>
      </c>
      <c r="D136" s="199" t="s">
        <v>1027</v>
      </c>
      <c r="E136" s="199" t="s">
        <v>1028</v>
      </c>
      <c r="F136" s="201">
        <v>49.22</v>
      </c>
    </row>
    <row r="137" spans="2:6">
      <c r="B137" s="199" t="s">
        <v>1031</v>
      </c>
      <c r="C137" s="200">
        <v>44089</v>
      </c>
      <c r="D137" s="199" t="s">
        <v>1027</v>
      </c>
      <c r="E137" s="199" t="s">
        <v>1028</v>
      </c>
      <c r="F137" s="201">
        <v>42.51</v>
      </c>
    </row>
    <row r="138" spans="2:6">
      <c r="B138" s="199" t="s">
        <v>1031</v>
      </c>
      <c r="C138" s="200">
        <v>44089</v>
      </c>
      <c r="D138" s="199" t="s">
        <v>1027</v>
      </c>
      <c r="E138" s="199" t="s">
        <v>1028</v>
      </c>
      <c r="F138" s="201">
        <v>44.98</v>
      </c>
    </row>
    <row r="139" spans="2:6">
      <c r="B139" s="199" t="s">
        <v>1031</v>
      </c>
      <c r="C139" s="200">
        <v>44091</v>
      </c>
      <c r="D139" s="199" t="s">
        <v>1027</v>
      </c>
      <c r="E139" s="199" t="s">
        <v>1028</v>
      </c>
      <c r="F139" s="201">
        <v>45.36</v>
      </c>
    </row>
    <row r="140" spans="2:6">
      <c r="B140" s="199" t="s">
        <v>1031</v>
      </c>
      <c r="C140" s="200">
        <v>44092</v>
      </c>
      <c r="D140" s="199" t="s">
        <v>1027</v>
      </c>
      <c r="E140" s="199" t="s">
        <v>1028</v>
      </c>
      <c r="F140" s="201">
        <v>35.5</v>
      </c>
    </row>
    <row r="141" spans="2:6">
      <c r="B141" s="199" t="s">
        <v>1031</v>
      </c>
      <c r="C141" s="200">
        <v>44092</v>
      </c>
      <c r="D141" s="199" t="s">
        <v>1027</v>
      </c>
      <c r="E141" s="199" t="s">
        <v>1028</v>
      </c>
      <c r="F141" s="201">
        <v>50.53</v>
      </c>
    </row>
    <row r="142" spans="2:6">
      <c r="B142" s="199" t="s">
        <v>1031</v>
      </c>
      <c r="C142" s="200">
        <v>44095</v>
      </c>
      <c r="D142" s="199" t="s">
        <v>1027</v>
      </c>
      <c r="E142" s="199" t="s">
        <v>1028</v>
      </c>
      <c r="F142" s="201">
        <v>39</v>
      </c>
    </row>
    <row r="143" spans="2:6">
      <c r="B143" s="199" t="s">
        <v>1031</v>
      </c>
      <c r="C143" s="200">
        <v>44095</v>
      </c>
      <c r="D143" s="199" t="s">
        <v>1027</v>
      </c>
      <c r="E143" s="199" t="s">
        <v>1028</v>
      </c>
      <c r="F143" s="201">
        <v>38.74</v>
      </c>
    </row>
    <row r="144" spans="2:6">
      <c r="B144" s="199" t="s">
        <v>1031</v>
      </c>
      <c r="C144" s="200">
        <v>44095</v>
      </c>
      <c r="D144" s="199" t="s">
        <v>1027</v>
      </c>
      <c r="E144" s="199" t="s">
        <v>1028</v>
      </c>
      <c r="F144" s="201">
        <v>35.04</v>
      </c>
    </row>
    <row r="145" spans="2:7">
      <c r="B145" s="199" t="s">
        <v>1031</v>
      </c>
      <c r="C145" s="200">
        <v>44098</v>
      </c>
      <c r="D145" s="199" t="s">
        <v>1027</v>
      </c>
      <c r="E145" s="199" t="s">
        <v>1028</v>
      </c>
      <c r="F145" s="201">
        <v>48.83</v>
      </c>
      <c r="G145" s="201"/>
    </row>
    <row r="146" spans="2:7">
      <c r="B146" s="199" t="s">
        <v>1031</v>
      </c>
      <c r="C146" s="200">
        <v>44098</v>
      </c>
      <c r="D146" s="199" t="s">
        <v>1027</v>
      </c>
      <c r="E146" s="199" t="s">
        <v>1028</v>
      </c>
      <c r="F146" s="201">
        <v>57.37</v>
      </c>
    </row>
    <row r="147" spans="2:7">
      <c r="B147" s="199" t="s">
        <v>1031</v>
      </c>
      <c r="C147" s="200">
        <v>44098</v>
      </c>
      <c r="D147" s="199" t="s">
        <v>1027</v>
      </c>
      <c r="E147" s="199" t="s">
        <v>1028</v>
      </c>
      <c r="F147" s="201">
        <v>53.6</v>
      </c>
    </row>
    <row r="148" spans="2:7">
      <c r="B148" s="199" t="s">
        <v>1031</v>
      </c>
      <c r="C148" s="200">
        <v>44099</v>
      </c>
      <c r="D148" s="199" t="s">
        <v>1027</v>
      </c>
      <c r="E148" s="199" t="s">
        <v>1028</v>
      </c>
      <c r="F148" s="201">
        <v>20</v>
      </c>
    </row>
    <row r="149" spans="2:7">
      <c r="B149" s="199" t="s">
        <v>1031</v>
      </c>
      <c r="C149" s="200">
        <v>44099</v>
      </c>
      <c r="D149" s="199" t="s">
        <v>1027</v>
      </c>
      <c r="E149" s="199" t="s">
        <v>1028</v>
      </c>
      <c r="F149" s="201">
        <v>50</v>
      </c>
    </row>
    <row r="150" spans="2:7">
      <c r="B150" s="199" t="s">
        <v>1031</v>
      </c>
      <c r="C150" s="200">
        <v>44102</v>
      </c>
      <c r="D150" s="199" t="s">
        <v>1027</v>
      </c>
      <c r="E150" s="199" t="s">
        <v>1028</v>
      </c>
      <c r="F150" s="201">
        <v>36.01</v>
      </c>
    </row>
    <row r="151" spans="2:7">
      <c r="B151" s="199" t="s">
        <v>1031</v>
      </c>
      <c r="C151" s="200">
        <v>44102</v>
      </c>
      <c r="D151" s="199" t="s">
        <v>1027</v>
      </c>
      <c r="E151" s="199" t="s">
        <v>1028</v>
      </c>
      <c r="F151" s="201">
        <v>42</v>
      </c>
    </row>
    <row r="152" spans="2:7">
      <c r="B152" s="199" t="s">
        <v>1032</v>
      </c>
      <c r="C152" s="200">
        <v>44102</v>
      </c>
      <c r="D152" s="199" t="s">
        <v>1027</v>
      </c>
      <c r="E152" s="199" t="s">
        <v>1028</v>
      </c>
      <c r="F152" s="201">
        <v>33.89</v>
      </c>
    </row>
    <row r="153" spans="2:7">
      <c r="B153" s="199" t="s">
        <v>1033</v>
      </c>
      <c r="C153" s="200">
        <v>44075</v>
      </c>
      <c r="D153" s="199" t="s">
        <v>1027</v>
      </c>
      <c r="E153" s="199" t="s">
        <v>1028</v>
      </c>
      <c r="F153" s="201">
        <v>64</v>
      </c>
    </row>
    <row r="154" spans="2:7">
      <c r="B154" s="199" t="s">
        <v>1033</v>
      </c>
      <c r="C154" s="200">
        <v>44077</v>
      </c>
      <c r="D154" s="199" t="s">
        <v>1027</v>
      </c>
      <c r="E154" s="199" t="s">
        <v>1028</v>
      </c>
      <c r="F154" s="201">
        <v>41</v>
      </c>
    </row>
    <row r="155" spans="2:7">
      <c r="B155" s="199" t="s">
        <v>1033</v>
      </c>
      <c r="C155" s="200">
        <v>44078</v>
      </c>
      <c r="D155" s="199" t="s">
        <v>1027</v>
      </c>
      <c r="E155" s="199" t="s">
        <v>1028</v>
      </c>
      <c r="F155" s="201">
        <v>61</v>
      </c>
    </row>
    <row r="156" spans="2:7">
      <c r="B156" s="199" t="s">
        <v>1033</v>
      </c>
      <c r="C156" s="200">
        <v>44082</v>
      </c>
      <c r="D156" s="199" t="s">
        <v>1027</v>
      </c>
      <c r="E156" s="199" t="s">
        <v>1028</v>
      </c>
      <c r="F156" s="201">
        <v>36.51</v>
      </c>
    </row>
    <row r="157" spans="2:7">
      <c r="B157" s="199" t="s">
        <v>1033</v>
      </c>
      <c r="C157" s="200">
        <v>44097</v>
      </c>
      <c r="D157" s="199" t="s">
        <v>1027</v>
      </c>
      <c r="E157" s="199" t="s">
        <v>1028</v>
      </c>
      <c r="F157" s="201">
        <v>47.05</v>
      </c>
    </row>
    <row r="158" spans="2:7">
      <c r="B158" s="199" t="s">
        <v>1033</v>
      </c>
      <c r="C158" s="200">
        <v>44098</v>
      </c>
      <c r="D158" s="199" t="s">
        <v>1027</v>
      </c>
      <c r="E158" s="199" t="s">
        <v>1028</v>
      </c>
      <c r="F158" s="201">
        <v>32.11</v>
      </c>
    </row>
    <row r="159" spans="2:7">
      <c r="B159" s="199" t="s">
        <v>1033</v>
      </c>
      <c r="C159" s="200">
        <v>44099</v>
      </c>
      <c r="D159" s="199" t="s">
        <v>1027</v>
      </c>
      <c r="E159" s="199" t="s">
        <v>1028</v>
      </c>
      <c r="F159" s="201">
        <v>41.29</v>
      </c>
    </row>
    <row r="160" spans="2:7">
      <c r="B160" s="199" t="s">
        <v>1034</v>
      </c>
      <c r="C160" s="200">
        <v>44074</v>
      </c>
      <c r="D160" s="199" t="s">
        <v>1027</v>
      </c>
      <c r="E160" s="199" t="s">
        <v>1028</v>
      </c>
      <c r="F160" s="201">
        <v>44.35</v>
      </c>
    </row>
    <row r="161" spans="2:7">
      <c r="B161" s="199" t="s">
        <v>1034</v>
      </c>
      <c r="C161" s="200">
        <v>44074</v>
      </c>
      <c r="D161" s="199" t="s">
        <v>1027</v>
      </c>
      <c r="E161" s="199" t="s">
        <v>1028</v>
      </c>
      <c r="F161" s="201">
        <v>28.28</v>
      </c>
    </row>
    <row r="162" spans="2:7">
      <c r="B162" s="199" t="s">
        <v>1034</v>
      </c>
      <c r="C162" s="200">
        <v>44074</v>
      </c>
      <c r="D162" s="199" t="s">
        <v>1027</v>
      </c>
      <c r="E162" s="199" t="s">
        <v>1028</v>
      </c>
      <c r="F162" s="201">
        <v>73</v>
      </c>
    </row>
    <row r="163" spans="2:7">
      <c r="B163" s="199" t="s">
        <v>1034</v>
      </c>
      <c r="C163" s="200">
        <v>44077</v>
      </c>
      <c r="D163" s="199" t="s">
        <v>1027</v>
      </c>
      <c r="E163" s="199" t="s">
        <v>1028</v>
      </c>
      <c r="F163" s="201">
        <v>49.76</v>
      </c>
      <c r="G163" s="201"/>
    </row>
    <row r="164" spans="2:7">
      <c r="B164" s="199" t="s">
        <v>1034</v>
      </c>
      <c r="C164" s="200">
        <v>44082</v>
      </c>
      <c r="D164" s="199" t="s">
        <v>1027</v>
      </c>
      <c r="E164" s="199" t="s">
        <v>1028</v>
      </c>
      <c r="F164" s="201">
        <v>37.11</v>
      </c>
    </row>
    <row r="165" spans="2:7">
      <c r="B165" s="199" t="s">
        <v>1034</v>
      </c>
      <c r="C165" s="200">
        <v>44083</v>
      </c>
      <c r="D165" s="199" t="s">
        <v>1027</v>
      </c>
      <c r="E165" s="199" t="s">
        <v>1028</v>
      </c>
      <c r="F165" s="201">
        <v>44.01</v>
      </c>
    </row>
    <row r="166" spans="2:7">
      <c r="B166" s="199" t="s">
        <v>1034</v>
      </c>
      <c r="C166" s="200">
        <v>44088</v>
      </c>
      <c r="D166" s="199" t="s">
        <v>1027</v>
      </c>
      <c r="E166" s="199" t="s">
        <v>1028</v>
      </c>
      <c r="F166" s="201">
        <v>47.99</v>
      </c>
    </row>
    <row r="167" spans="2:7">
      <c r="B167" s="199" t="s">
        <v>1034</v>
      </c>
      <c r="C167" s="200">
        <v>44091</v>
      </c>
      <c r="D167" s="199" t="s">
        <v>1027</v>
      </c>
      <c r="E167" s="199" t="s">
        <v>1028</v>
      </c>
      <c r="F167" s="201">
        <v>50.65</v>
      </c>
    </row>
    <row r="168" spans="2:7">
      <c r="B168" s="199" t="s">
        <v>1034</v>
      </c>
      <c r="C168" s="200">
        <v>44095</v>
      </c>
      <c r="D168" s="199" t="s">
        <v>1027</v>
      </c>
      <c r="E168" s="199" t="s">
        <v>1028</v>
      </c>
      <c r="F168" s="201">
        <v>45.46</v>
      </c>
    </row>
    <row r="169" spans="2:7">
      <c r="B169" s="199" t="s">
        <v>1034</v>
      </c>
      <c r="C169" s="200">
        <v>44099</v>
      </c>
      <c r="D169" s="199" t="s">
        <v>1027</v>
      </c>
      <c r="E169" s="199" t="s">
        <v>1028</v>
      </c>
      <c r="F169" s="201">
        <v>19.899999999999999</v>
      </c>
    </row>
    <row r="170" spans="2:7">
      <c r="B170" s="199" t="s">
        <v>1034</v>
      </c>
      <c r="C170" s="200">
        <v>44103</v>
      </c>
      <c r="D170" s="199" t="s">
        <v>1027</v>
      </c>
      <c r="E170" s="199" t="s">
        <v>1028</v>
      </c>
      <c r="F170" s="201">
        <v>41.61</v>
      </c>
    </row>
    <row r="171" spans="2:7">
      <c r="B171" s="199" t="s">
        <v>1035</v>
      </c>
      <c r="C171" s="200">
        <v>44084</v>
      </c>
      <c r="D171" s="199" t="s">
        <v>1027</v>
      </c>
      <c r="E171" s="199" t="s">
        <v>1028</v>
      </c>
      <c r="F171" s="201">
        <v>40.68</v>
      </c>
    </row>
    <row r="172" spans="2:7">
      <c r="B172" s="199" t="s">
        <v>1035</v>
      </c>
      <c r="C172" s="200">
        <v>44099</v>
      </c>
      <c r="D172" s="199" t="s">
        <v>1027</v>
      </c>
      <c r="E172" s="199" t="s">
        <v>1028</v>
      </c>
      <c r="F172" s="201">
        <v>31.12</v>
      </c>
    </row>
    <row r="173" spans="2:7">
      <c r="B173" s="199" t="s">
        <v>1036</v>
      </c>
      <c r="C173" s="200">
        <v>44089</v>
      </c>
      <c r="D173" s="199" t="s">
        <v>1027</v>
      </c>
      <c r="E173" s="199" t="s">
        <v>1028</v>
      </c>
      <c r="F173" s="201">
        <v>50.06</v>
      </c>
    </row>
    <row r="174" spans="2:7">
      <c r="B174" s="199" t="s">
        <v>1036</v>
      </c>
      <c r="C174" s="200">
        <v>44099</v>
      </c>
      <c r="D174" s="199" t="s">
        <v>1027</v>
      </c>
      <c r="E174" s="199" t="s">
        <v>1028</v>
      </c>
      <c r="F174" s="201">
        <v>51.38</v>
      </c>
    </row>
    <row r="175" spans="2:7">
      <c r="B175" s="199" t="s">
        <v>1037</v>
      </c>
      <c r="C175" s="200">
        <v>44074</v>
      </c>
      <c r="D175" s="199" t="s">
        <v>1027</v>
      </c>
      <c r="E175" s="199" t="s">
        <v>1028</v>
      </c>
      <c r="F175" s="201">
        <v>43.24</v>
      </c>
    </row>
    <row r="176" spans="2:7">
      <c r="B176" s="199" t="s">
        <v>1037</v>
      </c>
      <c r="C176" s="200">
        <v>44074</v>
      </c>
      <c r="D176" s="199" t="s">
        <v>1027</v>
      </c>
      <c r="E176" s="199" t="s">
        <v>1028</v>
      </c>
      <c r="F176" s="201">
        <v>47.04</v>
      </c>
    </row>
    <row r="177" spans="2:9">
      <c r="B177" s="199" t="s">
        <v>1037</v>
      </c>
      <c r="C177" s="200">
        <v>44074</v>
      </c>
      <c r="D177" s="199" t="s">
        <v>1027</v>
      </c>
      <c r="E177" s="199" t="s">
        <v>1028</v>
      </c>
      <c r="F177" s="201">
        <v>23.09</v>
      </c>
    </row>
    <row r="178" spans="2:9">
      <c r="B178" s="199" t="s">
        <v>1037</v>
      </c>
      <c r="C178" s="200">
        <v>44089</v>
      </c>
      <c r="D178" s="199" t="s">
        <v>1027</v>
      </c>
      <c r="E178" s="199" t="s">
        <v>1028</v>
      </c>
      <c r="F178" s="201">
        <v>66.5</v>
      </c>
    </row>
    <row r="179" spans="2:9">
      <c r="B179" s="199" t="s">
        <v>1037</v>
      </c>
      <c r="C179" s="200">
        <v>44092</v>
      </c>
      <c r="D179" s="199" t="s">
        <v>1027</v>
      </c>
      <c r="E179" s="199" t="s">
        <v>1028</v>
      </c>
      <c r="F179" s="201">
        <v>56.09</v>
      </c>
    </row>
    <row r="180" spans="2:9">
      <c r="B180" s="199" t="s">
        <v>1037</v>
      </c>
      <c r="C180" s="200">
        <v>44092</v>
      </c>
      <c r="D180" s="199" t="s">
        <v>1027</v>
      </c>
      <c r="E180" s="199" t="s">
        <v>1028</v>
      </c>
      <c r="F180" s="201">
        <v>45.44</v>
      </c>
    </row>
    <row r="181" spans="2:9">
      <c r="B181" s="199" t="s">
        <v>1037</v>
      </c>
      <c r="C181" s="200">
        <v>44095</v>
      </c>
      <c r="D181" s="199" t="s">
        <v>1027</v>
      </c>
      <c r="E181" s="199" t="s">
        <v>1028</v>
      </c>
      <c r="F181" s="201">
        <v>49.92</v>
      </c>
    </row>
    <row r="182" spans="2:9">
      <c r="B182" s="199" t="s">
        <v>1037</v>
      </c>
      <c r="C182" s="200">
        <v>44099</v>
      </c>
      <c r="D182" s="199" t="s">
        <v>1027</v>
      </c>
      <c r="E182" s="199" t="s">
        <v>1028</v>
      </c>
      <c r="F182" s="201">
        <v>45</v>
      </c>
    </row>
    <row r="183" spans="2:9">
      <c r="B183" s="199" t="s">
        <v>1037</v>
      </c>
      <c r="C183" s="200">
        <v>44102</v>
      </c>
      <c r="D183" s="199" t="s">
        <v>1027</v>
      </c>
      <c r="E183" s="199" t="s">
        <v>1028</v>
      </c>
      <c r="F183" s="201">
        <v>76</v>
      </c>
    </row>
    <row r="184" spans="2:9">
      <c r="B184" s="199" t="s">
        <v>1037</v>
      </c>
      <c r="C184" s="200">
        <v>44103</v>
      </c>
      <c r="D184" s="199" t="s">
        <v>1027</v>
      </c>
      <c r="E184" s="199" t="s">
        <v>1028</v>
      </c>
      <c r="F184" s="201">
        <v>63.5</v>
      </c>
    </row>
    <row r="185" spans="2:9">
      <c r="B185" s="199" t="s">
        <v>1037</v>
      </c>
      <c r="C185" s="200">
        <v>44103</v>
      </c>
      <c r="D185" s="199" t="s">
        <v>1027</v>
      </c>
      <c r="E185" s="199" t="s">
        <v>1028</v>
      </c>
      <c r="F185" s="201">
        <v>38.17</v>
      </c>
    </row>
    <row r="186" spans="2:9">
      <c r="B186" s="199"/>
      <c r="C186" s="200"/>
      <c r="D186" s="199"/>
      <c r="E186" s="199" t="s">
        <v>1038</v>
      </c>
      <c r="F186" s="203"/>
    </row>
    <row r="187" spans="2:9">
      <c r="B187" s="199"/>
      <c r="C187" s="200"/>
      <c r="D187" s="199"/>
      <c r="E187" s="199" t="s">
        <v>1039</v>
      </c>
      <c r="F187" s="203">
        <v>-73.510000000000005</v>
      </c>
    </row>
    <row r="188" spans="2:9" ht="15.75" thickBot="1">
      <c r="C188" s="200"/>
      <c r="E188" s="204" t="s">
        <v>9</v>
      </c>
      <c r="F188" s="205">
        <f>SUM(F19:F187)</f>
        <v>2782.4399999999996</v>
      </c>
      <c r="G188" s="201"/>
    </row>
    <row r="189" spans="2:9" ht="15.75" thickTop="1"/>
    <row r="190" spans="2:9">
      <c r="B190" s="206"/>
      <c r="C190" s="207"/>
      <c r="D190" s="207"/>
      <c r="E190" s="207"/>
      <c r="F190" s="207"/>
    </row>
    <row r="191" spans="2:9">
      <c r="B191" s="206"/>
      <c r="C191" s="208"/>
      <c r="D191" s="207"/>
      <c r="E191" s="207"/>
      <c r="F191" s="207"/>
    </row>
    <row r="192" spans="2:9">
      <c r="B192" s="206"/>
      <c r="C192" s="207"/>
      <c r="D192" s="207"/>
      <c r="E192" s="207"/>
      <c r="F192" s="207"/>
      <c r="G192" s="198"/>
      <c r="I192" s="209"/>
    </row>
    <row r="193" spans="2:6">
      <c r="B193" s="210"/>
      <c r="C193" s="210"/>
      <c r="D193" s="210"/>
      <c r="E193" s="210"/>
      <c r="F193" s="210"/>
    </row>
    <row r="194" spans="2:6">
      <c r="B194" s="211"/>
      <c r="C194" s="211"/>
      <c r="D194" s="211"/>
      <c r="E194" s="211"/>
      <c r="F194" s="207"/>
    </row>
    <row r="195" spans="2:6">
      <c r="B195" s="211"/>
      <c r="C195" s="212"/>
      <c r="D195" s="213"/>
      <c r="E195" s="212"/>
      <c r="F195" s="214"/>
    </row>
    <row r="196" spans="2:6">
      <c r="B196" s="211"/>
      <c r="C196" s="212"/>
      <c r="D196" s="213"/>
      <c r="E196" s="212"/>
      <c r="F196" s="214"/>
    </row>
    <row r="197" spans="2:6">
      <c r="B197" s="211"/>
      <c r="C197" s="212"/>
      <c r="D197" s="213"/>
      <c r="E197" s="212"/>
      <c r="F197" s="214"/>
    </row>
    <row r="198" spans="2:6">
      <c r="B198" s="211"/>
      <c r="C198" s="212"/>
      <c r="D198" s="213"/>
      <c r="E198" s="212"/>
      <c r="F198" s="214"/>
    </row>
    <row r="199" spans="2:6">
      <c r="B199" s="211"/>
      <c r="C199" s="212"/>
      <c r="D199" s="213"/>
      <c r="E199" s="212"/>
      <c r="F199" s="214"/>
    </row>
    <row r="200" spans="2:6">
      <c r="B200" s="211"/>
      <c r="C200" s="212"/>
      <c r="D200" s="213"/>
      <c r="E200" s="212"/>
      <c r="F200" s="214"/>
    </row>
    <row r="201" spans="2:6">
      <c r="B201" s="211"/>
      <c r="C201" s="212"/>
      <c r="D201" s="213"/>
      <c r="E201" s="215"/>
      <c r="F201" s="216"/>
    </row>
    <row r="202" spans="2:6">
      <c r="B202" s="211"/>
      <c r="C202" s="217"/>
      <c r="D202" s="218"/>
      <c r="E202" s="212"/>
      <c r="F202" s="219"/>
    </row>
    <row r="203" spans="2:6">
      <c r="B203" s="220"/>
      <c r="C203" s="220"/>
      <c r="D203" s="220"/>
      <c r="E203" s="220"/>
      <c r="F203" s="220"/>
    </row>
    <row r="204" spans="2:6">
      <c r="C204" s="221"/>
    </row>
    <row r="208" spans="2:6">
      <c r="B208" s="222"/>
      <c r="C208" s="223"/>
    </row>
    <row r="209" spans="2:6">
      <c r="B209" s="222"/>
      <c r="C209" s="223"/>
    </row>
    <row r="210" spans="2:6">
      <c r="B210" s="222"/>
      <c r="C210" s="223"/>
    </row>
    <row r="211" spans="2:6">
      <c r="B211" s="222"/>
      <c r="C211" s="223"/>
    </row>
    <row r="215" spans="2:6">
      <c r="E215" s="224"/>
      <c r="F215" s="225"/>
    </row>
  </sheetData>
  <mergeCells count="7">
    <mergeCell ref="B14:F14"/>
    <mergeCell ref="B1:F1"/>
    <mergeCell ref="B2:F2"/>
    <mergeCell ref="B4:F4"/>
    <mergeCell ref="J4:M4"/>
    <mergeCell ref="B12:F12"/>
    <mergeCell ref="B13:F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D2407"/>
  <sheetViews>
    <sheetView showGridLines="0" showOutlineSymbols="0" workbookViewId="0"/>
  </sheetViews>
  <sheetFormatPr defaultRowHeight="12.75" customHeight="1"/>
  <cols>
    <col min="1" max="1" width="1.140625" style="139" customWidth="1"/>
    <col min="2" max="2" width="2.28515625" style="139" customWidth="1"/>
    <col min="3" max="3" width="1.140625" style="139" customWidth="1"/>
    <col min="4" max="4" width="11.42578125" style="139" customWidth="1"/>
    <col min="5" max="5" width="1.140625" style="139" customWidth="1"/>
    <col min="6" max="6" width="6.85546875" style="139" customWidth="1"/>
    <col min="7" max="8" width="1.140625" style="139" customWidth="1"/>
    <col min="9" max="9" width="2.28515625" style="139" customWidth="1"/>
    <col min="10" max="10" width="6.85546875" style="139" customWidth="1"/>
    <col min="11" max="11" width="1.140625" style="139" customWidth="1"/>
    <col min="12" max="12" width="3.42578125" style="139" customWidth="1"/>
    <col min="13" max="14" width="2.28515625" style="139" customWidth="1"/>
    <col min="15" max="15" width="1.140625" style="139" customWidth="1"/>
    <col min="16" max="16" width="4" style="139" customWidth="1"/>
    <col min="17" max="17" width="6.28515625" style="139" customWidth="1"/>
    <col min="18" max="18" width="1.140625" style="139" customWidth="1"/>
    <col min="19" max="19" width="6.85546875" style="139" customWidth="1"/>
    <col min="20" max="20" width="4.5703125" style="139" customWidth="1"/>
    <col min="21" max="24" width="1.140625" style="139" customWidth="1"/>
    <col min="25" max="25" width="8" style="139" customWidth="1"/>
    <col min="26" max="26" width="3.42578125" style="139" customWidth="1"/>
    <col min="27" max="27" width="1.140625" style="139" customWidth="1"/>
    <col min="28" max="28" width="1" style="139" customWidth="1"/>
    <col min="29" max="29" width="11.5703125" style="139" customWidth="1"/>
    <col min="30" max="30" width="3.28515625" style="139" customWidth="1"/>
    <col min="31" max="256" width="6.85546875" style="139" customWidth="1"/>
    <col min="257" max="257" width="1.140625" style="139" customWidth="1"/>
    <col min="258" max="258" width="2.28515625" style="139" customWidth="1"/>
    <col min="259" max="259" width="1.140625" style="139" customWidth="1"/>
    <col min="260" max="260" width="11.42578125" style="139" customWidth="1"/>
    <col min="261" max="261" width="1.140625" style="139" customWidth="1"/>
    <col min="262" max="262" width="6.85546875" style="139" customWidth="1"/>
    <col min="263" max="264" width="1.140625" style="139" customWidth="1"/>
    <col min="265" max="265" width="2.28515625" style="139" customWidth="1"/>
    <col min="266" max="266" width="6.85546875" style="139" customWidth="1"/>
    <col min="267" max="267" width="1.140625" style="139" customWidth="1"/>
    <col min="268" max="268" width="3.42578125" style="139" customWidth="1"/>
    <col min="269" max="270" width="2.28515625" style="139" customWidth="1"/>
    <col min="271" max="271" width="1.140625" style="139" customWidth="1"/>
    <col min="272" max="272" width="4" style="139" customWidth="1"/>
    <col min="273" max="273" width="6.28515625" style="139" customWidth="1"/>
    <col min="274" max="274" width="1.140625" style="139" customWidth="1"/>
    <col min="275" max="275" width="6.85546875" style="139" customWidth="1"/>
    <col min="276" max="276" width="4.5703125" style="139" customWidth="1"/>
    <col min="277" max="280" width="1.140625" style="139" customWidth="1"/>
    <col min="281" max="281" width="8" style="139" customWidth="1"/>
    <col min="282" max="282" width="3.42578125" style="139" customWidth="1"/>
    <col min="283" max="283" width="1.140625" style="139" customWidth="1"/>
    <col min="284" max="284" width="1" style="139" customWidth="1"/>
    <col min="285" max="285" width="11.5703125" style="139" customWidth="1"/>
    <col min="286" max="286" width="3.28515625" style="139" customWidth="1"/>
    <col min="287" max="512" width="6.85546875" style="139" customWidth="1"/>
    <col min="513" max="513" width="1.140625" style="139" customWidth="1"/>
    <col min="514" max="514" width="2.28515625" style="139" customWidth="1"/>
    <col min="515" max="515" width="1.140625" style="139" customWidth="1"/>
    <col min="516" max="516" width="11.42578125" style="139" customWidth="1"/>
    <col min="517" max="517" width="1.140625" style="139" customWidth="1"/>
    <col min="518" max="518" width="6.85546875" style="139" customWidth="1"/>
    <col min="519" max="520" width="1.140625" style="139" customWidth="1"/>
    <col min="521" max="521" width="2.28515625" style="139" customWidth="1"/>
    <col min="522" max="522" width="6.85546875" style="139" customWidth="1"/>
    <col min="523" max="523" width="1.140625" style="139" customWidth="1"/>
    <col min="524" max="524" width="3.42578125" style="139" customWidth="1"/>
    <col min="525" max="526" width="2.28515625" style="139" customWidth="1"/>
    <col min="527" max="527" width="1.140625" style="139" customWidth="1"/>
    <col min="528" max="528" width="4" style="139" customWidth="1"/>
    <col min="529" max="529" width="6.28515625" style="139" customWidth="1"/>
    <col min="530" max="530" width="1.140625" style="139" customWidth="1"/>
    <col min="531" max="531" width="6.85546875" style="139" customWidth="1"/>
    <col min="532" max="532" width="4.5703125" style="139" customWidth="1"/>
    <col min="533" max="536" width="1.140625" style="139" customWidth="1"/>
    <col min="537" max="537" width="8" style="139" customWidth="1"/>
    <col min="538" max="538" width="3.42578125" style="139" customWidth="1"/>
    <col min="539" max="539" width="1.140625" style="139" customWidth="1"/>
    <col min="540" max="540" width="1" style="139" customWidth="1"/>
    <col min="541" max="541" width="11.5703125" style="139" customWidth="1"/>
    <col min="542" max="542" width="3.28515625" style="139" customWidth="1"/>
    <col min="543" max="768" width="6.85546875" style="139" customWidth="1"/>
    <col min="769" max="769" width="1.140625" style="139" customWidth="1"/>
    <col min="770" max="770" width="2.28515625" style="139" customWidth="1"/>
    <col min="771" max="771" width="1.140625" style="139" customWidth="1"/>
    <col min="772" max="772" width="11.42578125" style="139" customWidth="1"/>
    <col min="773" max="773" width="1.140625" style="139" customWidth="1"/>
    <col min="774" max="774" width="6.85546875" style="139" customWidth="1"/>
    <col min="775" max="776" width="1.140625" style="139" customWidth="1"/>
    <col min="777" max="777" width="2.28515625" style="139" customWidth="1"/>
    <col min="778" max="778" width="6.85546875" style="139" customWidth="1"/>
    <col min="779" max="779" width="1.140625" style="139" customWidth="1"/>
    <col min="780" max="780" width="3.42578125" style="139" customWidth="1"/>
    <col min="781" max="782" width="2.28515625" style="139" customWidth="1"/>
    <col min="783" max="783" width="1.140625" style="139" customWidth="1"/>
    <col min="784" max="784" width="4" style="139" customWidth="1"/>
    <col min="785" max="785" width="6.28515625" style="139" customWidth="1"/>
    <col min="786" max="786" width="1.140625" style="139" customWidth="1"/>
    <col min="787" max="787" width="6.85546875" style="139" customWidth="1"/>
    <col min="788" max="788" width="4.5703125" style="139" customWidth="1"/>
    <col min="789" max="792" width="1.140625" style="139" customWidth="1"/>
    <col min="793" max="793" width="8" style="139" customWidth="1"/>
    <col min="794" max="794" width="3.42578125" style="139" customWidth="1"/>
    <col min="795" max="795" width="1.140625" style="139" customWidth="1"/>
    <col min="796" max="796" width="1" style="139" customWidth="1"/>
    <col min="797" max="797" width="11.5703125" style="139" customWidth="1"/>
    <col min="798" max="798" width="3.28515625" style="139" customWidth="1"/>
    <col min="799" max="1024" width="6.85546875" style="139" customWidth="1"/>
    <col min="1025" max="1025" width="1.140625" style="139" customWidth="1"/>
    <col min="1026" max="1026" width="2.28515625" style="139" customWidth="1"/>
    <col min="1027" max="1027" width="1.140625" style="139" customWidth="1"/>
    <col min="1028" max="1028" width="11.42578125" style="139" customWidth="1"/>
    <col min="1029" max="1029" width="1.140625" style="139" customWidth="1"/>
    <col min="1030" max="1030" width="6.85546875" style="139" customWidth="1"/>
    <col min="1031" max="1032" width="1.140625" style="139" customWidth="1"/>
    <col min="1033" max="1033" width="2.28515625" style="139" customWidth="1"/>
    <col min="1034" max="1034" width="6.85546875" style="139" customWidth="1"/>
    <col min="1035" max="1035" width="1.140625" style="139" customWidth="1"/>
    <col min="1036" max="1036" width="3.42578125" style="139" customWidth="1"/>
    <col min="1037" max="1038" width="2.28515625" style="139" customWidth="1"/>
    <col min="1039" max="1039" width="1.140625" style="139" customWidth="1"/>
    <col min="1040" max="1040" width="4" style="139" customWidth="1"/>
    <col min="1041" max="1041" width="6.28515625" style="139" customWidth="1"/>
    <col min="1042" max="1042" width="1.140625" style="139" customWidth="1"/>
    <col min="1043" max="1043" width="6.85546875" style="139" customWidth="1"/>
    <col min="1044" max="1044" width="4.5703125" style="139" customWidth="1"/>
    <col min="1045" max="1048" width="1.140625" style="139" customWidth="1"/>
    <col min="1049" max="1049" width="8" style="139" customWidth="1"/>
    <col min="1050" max="1050" width="3.42578125" style="139" customWidth="1"/>
    <col min="1051" max="1051" width="1.140625" style="139" customWidth="1"/>
    <col min="1052" max="1052" width="1" style="139" customWidth="1"/>
    <col min="1053" max="1053" width="11.5703125" style="139" customWidth="1"/>
    <col min="1054" max="1054" width="3.28515625" style="139" customWidth="1"/>
    <col min="1055" max="1280" width="6.85546875" style="139" customWidth="1"/>
    <col min="1281" max="1281" width="1.140625" style="139" customWidth="1"/>
    <col min="1282" max="1282" width="2.28515625" style="139" customWidth="1"/>
    <col min="1283" max="1283" width="1.140625" style="139" customWidth="1"/>
    <col min="1284" max="1284" width="11.42578125" style="139" customWidth="1"/>
    <col min="1285" max="1285" width="1.140625" style="139" customWidth="1"/>
    <col min="1286" max="1286" width="6.85546875" style="139" customWidth="1"/>
    <col min="1287" max="1288" width="1.140625" style="139" customWidth="1"/>
    <col min="1289" max="1289" width="2.28515625" style="139" customWidth="1"/>
    <col min="1290" max="1290" width="6.85546875" style="139" customWidth="1"/>
    <col min="1291" max="1291" width="1.140625" style="139" customWidth="1"/>
    <col min="1292" max="1292" width="3.42578125" style="139" customWidth="1"/>
    <col min="1293" max="1294" width="2.28515625" style="139" customWidth="1"/>
    <col min="1295" max="1295" width="1.140625" style="139" customWidth="1"/>
    <col min="1296" max="1296" width="4" style="139" customWidth="1"/>
    <col min="1297" max="1297" width="6.28515625" style="139" customWidth="1"/>
    <col min="1298" max="1298" width="1.140625" style="139" customWidth="1"/>
    <col min="1299" max="1299" width="6.85546875" style="139" customWidth="1"/>
    <col min="1300" max="1300" width="4.5703125" style="139" customWidth="1"/>
    <col min="1301" max="1304" width="1.140625" style="139" customWidth="1"/>
    <col min="1305" max="1305" width="8" style="139" customWidth="1"/>
    <col min="1306" max="1306" width="3.42578125" style="139" customWidth="1"/>
    <col min="1307" max="1307" width="1.140625" style="139" customWidth="1"/>
    <col min="1308" max="1308" width="1" style="139" customWidth="1"/>
    <col min="1309" max="1309" width="11.5703125" style="139" customWidth="1"/>
    <col min="1310" max="1310" width="3.28515625" style="139" customWidth="1"/>
    <col min="1311" max="1536" width="6.85546875" style="139" customWidth="1"/>
    <col min="1537" max="1537" width="1.140625" style="139" customWidth="1"/>
    <col min="1538" max="1538" width="2.28515625" style="139" customWidth="1"/>
    <col min="1539" max="1539" width="1.140625" style="139" customWidth="1"/>
    <col min="1540" max="1540" width="11.42578125" style="139" customWidth="1"/>
    <col min="1541" max="1541" width="1.140625" style="139" customWidth="1"/>
    <col min="1542" max="1542" width="6.85546875" style="139" customWidth="1"/>
    <col min="1543" max="1544" width="1.140625" style="139" customWidth="1"/>
    <col min="1545" max="1545" width="2.28515625" style="139" customWidth="1"/>
    <col min="1546" max="1546" width="6.85546875" style="139" customWidth="1"/>
    <col min="1547" max="1547" width="1.140625" style="139" customWidth="1"/>
    <col min="1548" max="1548" width="3.42578125" style="139" customWidth="1"/>
    <col min="1549" max="1550" width="2.28515625" style="139" customWidth="1"/>
    <col min="1551" max="1551" width="1.140625" style="139" customWidth="1"/>
    <col min="1552" max="1552" width="4" style="139" customWidth="1"/>
    <col min="1553" max="1553" width="6.28515625" style="139" customWidth="1"/>
    <col min="1554" max="1554" width="1.140625" style="139" customWidth="1"/>
    <col min="1555" max="1555" width="6.85546875" style="139" customWidth="1"/>
    <col min="1556" max="1556" width="4.5703125" style="139" customWidth="1"/>
    <col min="1557" max="1560" width="1.140625" style="139" customWidth="1"/>
    <col min="1561" max="1561" width="8" style="139" customWidth="1"/>
    <col min="1562" max="1562" width="3.42578125" style="139" customWidth="1"/>
    <col min="1563" max="1563" width="1.140625" style="139" customWidth="1"/>
    <col min="1564" max="1564" width="1" style="139" customWidth="1"/>
    <col min="1565" max="1565" width="11.5703125" style="139" customWidth="1"/>
    <col min="1566" max="1566" width="3.28515625" style="139" customWidth="1"/>
    <col min="1567" max="1792" width="6.85546875" style="139" customWidth="1"/>
    <col min="1793" max="1793" width="1.140625" style="139" customWidth="1"/>
    <col min="1794" max="1794" width="2.28515625" style="139" customWidth="1"/>
    <col min="1795" max="1795" width="1.140625" style="139" customWidth="1"/>
    <col min="1796" max="1796" width="11.42578125" style="139" customWidth="1"/>
    <col min="1797" max="1797" width="1.140625" style="139" customWidth="1"/>
    <col min="1798" max="1798" width="6.85546875" style="139" customWidth="1"/>
    <col min="1799" max="1800" width="1.140625" style="139" customWidth="1"/>
    <col min="1801" max="1801" width="2.28515625" style="139" customWidth="1"/>
    <col min="1802" max="1802" width="6.85546875" style="139" customWidth="1"/>
    <col min="1803" max="1803" width="1.140625" style="139" customWidth="1"/>
    <col min="1804" max="1804" width="3.42578125" style="139" customWidth="1"/>
    <col min="1805" max="1806" width="2.28515625" style="139" customWidth="1"/>
    <col min="1807" max="1807" width="1.140625" style="139" customWidth="1"/>
    <col min="1808" max="1808" width="4" style="139" customWidth="1"/>
    <col min="1809" max="1809" width="6.28515625" style="139" customWidth="1"/>
    <col min="1810" max="1810" width="1.140625" style="139" customWidth="1"/>
    <col min="1811" max="1811" width="6.85546875" style="139" customWidth="1"/>
    <col min="1812" max="1812" width="4.5703125" style="139" customWidth="1"/>
    <col min="1813" max="1816" width="1.140625" style="139" customWidth="1"/>
    <col min="1817" max="1817" width="8" style="139" customWidth="1"/>
    <col min="1818" max="1818" width="3.42578125" style="139" customWidth="1"/>
    <col min="1819" max="1819" width="1.140625" style="139" customWidth="1"/>
    <col min="1820" max="1820" width="1" style="139" customWidth="1"/>
    <col min="1821" max="1821" width="11.5703125" style="139" customWidth="1"/>
    <col min="1822" max="1822" width="3.28515625" style="139" customWidth="1"/>
    <col min="1823" max="2048" width="6.85546875" style="139" customWidth="1"/>
    <col min="2049" max="2049" width="1.140625" style="139" customWidth="1"/>
    <col min="2050" max="2050" width="2.28515625" style="139" customWidth="1"/>
    <col min="2051" max="2051" width="1.140625" style="139" customWidth="1"/>
    <col min="2052" max="2052" width="11.42578125" style="139" customWidth="1"/>
    <col min="2053" max="2053" width="1.140625" style="139" customWidth="1"/>
    <col min="2054" max="2054" width="6.85546875" style="139" customWidth="1"/>
    <col min="2055" max="2056" width="1.140625" style="139" customWidth="1"/>
    <col min="2057" max="2057" width="2.28515625" style="139" customWidth="1"/>
    <col min="2058" max="2058" width="6.85546875" style="139" customWidth="1"/>
    <col min="2059" max="2059" width="1.140625" style="139" customWidth="1"/>
    <col min="2060" max="2060" width="3.42578125" style="139" customWidth="1"/>
    <col min="2061" max="2062" width="2.28515625" style="139" customWidth="1"/>
    <col min="2063" max="2063" width="1.140625" style="139" customWidth="1"/>
    <col min="2064" max="2064" width="4" style="139" customWidth="1"/>
    <col min="2065" max="2065" width="6.28515625" style="139" customWidth="1"/>
    <col min="2066" max="2066" width="1.140625" style="139" customWidth="1"/>
    <col min="2067" max="2067" width="6.85546875" style="139" customWidth="1"/>
    <col min="2068" max="2068" width="4.5703125" style="139" customWidth="1"/>
    <col min="2069" max="2072" width="1.140625" style="139" customWidth="1"/>
    <col min="2073" max="2073" width="8" style="139" customWidth="1"/>
    <col min="2074" max="2074" width="3.42578125" style="139" customWidth="1"/>
    <col min="2075" max="2075" width="1.140625" style="139" customWidth="1"/>
    <col min="2076" max="2076" width="1" style="139" customWidth="1"/>
    <col min="2077" max="2077" width="11.5703125" style="139" customWidth="1"/>
    <col min="2078" max="2078" width="3.28515625" style="139" customWidth="1"/>
    <col min="2079" max="2304" width="6.85546875" style="139" customWidth="1"/>
    <col min="2305" max="2305" width="1.140625" style="139" customWidth="1"/>
    <col min="2306" max="2306" width="2.28515625" style="139" customWidth="1"/>
    <col min="2307" max="2307" width="1.140625" style="139" customWidth="1"/>
    <col min="2308" max="2308" width="11.42578125" style="139" customWidth="1"/>
    <col min="2309" max="2309" width="1.140625" style="139" customWidth="1"/>
    <col min="2310" max="2310" width="6.85546875" style="139" customWidth="1"/>
    <col min="2311" max="2312" width="1.140625" style="139" customWidth="1"/>
    <col min="2313" max="2313" width="2.28515625" style="139" customWidth="1"/>
    <col min="2314" max="2314" width="6.85546875" style="139" customWidth="1"/>
    <col min="2315" max="2315" width="1.140625" style="139" customWidth="1"/>
    <col min="2316" max="2316" width="3.42578125" style="139" customWidth="1"/>
    <col min="2317" max="2318" width="2.28515625" style="139" customWidth="1"/>
    <col min="2319" max="2319" width="1.140625" style="139" customWidth="1"/>
    <col min="2320" max="2320" width="4" style="139" customWidth="1"/>
    <col min="2321" max="2321" width="6.28515625" style="139" customWidth="1"/>
    <col min="2322" max="2322" width="1.140625" style="139" customWidth="1"/>
    <col min="2323" max="2323" width="6.85546875" style="139" customWidth="1"/>
    <col min="2324" max="2324" width="4.5703125" style="139" customWidth="1"/>
    <col min="2325" max="2328" width="1.140625" style="139" customWidth="1"/>
    <col min="2329" max="2329" width="8" style="139" customWidth="1"/>
    <col min="2330" max="2330" width="3.42578125" style="139" customWidth="1"/>
    <col min="2331" max="2331" width="1.140625" style="139" customWidth="1"/>
    <col min="2332" max="2332" width="1" style="139" customWidth="1"/>
    <col min="2333" max="2333" width="11.5703125" style="139" customWidth="1"/>
    <col min="2334" max="2334" width="3.28515625" style="139" customWidth="1"/>
    <col min="2335" max="2560" width="6.85546875" style="139" customWidth="1"/>
    <col min="2561" max="2561" width="1.140625" style="139" customWidth="1"/>
    <col min="2562" max="2562" width="2.28515625" style="139" customWidth="1"/>
    <col min="2563" max="2563" width="1.140625" style="139" customWidth="1"/>
    <col min="2564" max="2564" width="11.42578125" style="139" customWidth="1"/>
    <col min="2565" max="2565" width="1.140625" style="139" customWidth="1"/>
    <col min="2566" max="2566" width="6.85546875" style="139" customWidth="1"/>
    <col min="2567" max="2568" width="1.140625" style="139" customWidth="1"/>
    <col min="2569" max="2569" width="2.28515625" style="139" customWidth="1"/>
    <col min="2570" max="2570" width="6.85546875" style="139" customWidth="1"/>
    <col min="2571" max="2571" width="1.140625" style="139" customWidth="1"/>
    <col min="2572" max="2572" width="3.42578125" style="139" customWidth="1"/>
    <col min="2573" max="2574" width="2.28515625" style="139" customWidth="1"/>
    <col min="2575" max="2575" width="1.140625" style="139" customWidth="1"/>
    <col min="2576" max="2576" width="4" style="139" customWidth="1"/>
    <col min="2577" max="2577" width="6.28515625" style="139" customWidth="1"/>
    <col min="2578" max="2578" width="1.140625" style="139" customWidth="1"/>
    <col min="2579" max="2579" width="6.85546875" style="139" customWidth="1"/>
    <col min="2580" max="2580" width="4.5703125" style="139" customWidth="1"/>
    <col min="2581" max="2584" width="1.140625" style="139" customWidth="1"/>
    <col min="2585" max="2585" width="8" style="139" customWidth="1"/>
    <col min="2586" max="2586" width="3.42578125" style="139" customWidth="1"/>
    <col min="2587" max="2587" width="1.140625" style="139" customWidth="1"/>
    <col min="2588" max="2588" width="1" style="139" customWidth="1"/>
    <col min="2589" max="2589" width="11.5703125" style="139" customWidth="1"/>
    <col min="2590" max="2590" width="3.28515625" style="139" customWidth="1"/>
    <col min="2591" max="2816" width="6.85546875" style="139" customWidth="1"/>
    <col min="2817" max="2817" width="1.140625" style="139" customWidth="1"/>
    <col min="2818" max="2818" width="2.28515625" style="139" customWidth="1"/>
    <col min="2819" max="2819" width="1.140625" style="139" customWidth="1"/>
    <col min="2820" max="2820" width="11.42578125" style="139" customWidth="1"/>
    <col min="2821" max="2821" width="1.140625" style="139" customWidth="1"/>
    <col min="2822" max="2822" width="6.85546875" style="139" customWidth="1"/>
    <col min="2823" max="2824" width="1.140625" style="139" customWidth="1"/>
    <col min="2825" max="2825" width="2.28515625" style="139" customWidth="1"/>
    <col min="2826" max="2826" width="6.85546875" style="139" customWidth="1"/>
    <col min="2827" max="2827" width="1.140625" style="139" customWidth="1"/>
    <col min="2828" max="2828" width="3.42578125" style="139" customWidth="1"/>
    <col min="2829" max="2830" width="2.28515625" style="139" customWidth="1"/>
    <col min="2831" max="2831" width="1.140625" style="139" customWidth="1"/>
    <col min="2832" max="2832" width="4" style="139" customWidth="1"/>
    <col min="2833" max="2833" width="6.28515625" style="139" customWidth="1"/>
    <col min="2834" max="2834" width="1.140625" style="139" customWidth="1"/>
    <col min="2835" max="2835" width="6.85546875" style="139" customWidth="1"/>
    <col min="2836" max="2836" width="4.5703125" style="139" customWidth="1"/>
    <col min="2837" max="2840" width="1.140625" style="139" customWidth="1"/>
    <col min="2841" max="2841" width="8" style="139" customWidth="1"/>
    <col min="2842" max="2842" width="3.42578125" style="139" customWidth="1"/>
    <col min="2843" max="2843" width="1.140625" style="139" customWidth="1"/>
    <col min="2844" max="2844" width="1" style="139" customWidth="1"/>
    <col min="2845" max="2845" width="11.5703125" style="139" customWidth="1"/>
    <col min="2846" max="2846" width="3.28515625" style="139" customWidth="1"/>
    <col min="2847" max="3072" width="6.85546875" style="139" customWidth="1"/>
    <col min="3073" max="3073" width="1.140625" style="139" customWidth="1"/>
    <col min="3074" max="3074" width="2.28515625" style="139" customWidth="1"/>
    <col min="3075" max="3075" width="1.140625" style="139" customWidth="1"/>
    <col min="3076" max="3076" width="11.42578125" style="139" customWidth="1"/>
    <col min="3077" max="3077" width="1.140625" style="139" customWidth="1"/>
    <col min="3078" max="3078" width="6.85546875" style="139" customWidth="1"/>
    <col min="3079" max="3080" width="1.140625" style="139" customWidth="1"/>
    <col min="3081" max="3081" width="2.28515625" style="139" customWidth="1"/>
    <col min="3082" max="3082" width="6.85546875" style="139" customWidth="1"/>
    <col min="3083" max="3083" width="1.140625" style="139" customWidth="1"/>
    <col min="3084" max="3084" width="3.42578125" style="139" customWidth="1"/>
    <col min="3085" max="3086" width="2.28515625" style="139" customWidth="1"/>
    <col min="3087" max="3087" width="1.140625" style="139" customWidth="1"/>
    <col min="3088" max="3088" width="4" style="139" customWidth="1"/>
    <col min="3089" max="3089" width="6.28515625" style="139" customWidth="1"/>
    <col min="3090" max="3090" width="1.140625" style="139" customWidth="1"/>
    <col min="3091" max="3091" width="6.85546875" style="139" customWidth="1"/>
    <col min="3092" max="3092" width="4.5703125" style="139" customWidth="1"/>
    <col min="3093" max="3096" width="1.140625" style="139" customWidth="1"/>
    <col min="3097" max="3097" width="8" style="139" customWidth="1"/>
    <col min="3098" max="3098" width="3.42578125" style="139" customWidth="1"/>
    <col min="3099" max="3099" width="1.140625" style="139" customWidth="1"/>
    <col min="3100" max="3100" width="1" style="139" customWidth="1"/>
    <col min="3101" max="3101" width="11.5703125" style="139" customWidth="1"/>
    <col min="3102" max="3102" width="3.28515625" style="139" customWidth="1"/>
    <col min="3103" max="3328" width="6.85546875" style="139" customWidth="1"/>
    <col min="3329" max="3329" width="1.140625" style="139" customWidth="1"/>
    <col min="3330" max="3330" width="2.28515625" style="139" customWidth="1"/>
    <col min="3331" max="3331" width="1.140625" style="139" customWidth="1"/>
    <col min="3332" max="3332" width="11.42578125" style="139" customWidth="1"/>
    <col min="3333" max="3333" width="1.140625" style="139" customWidth="1"/>
    <col min="3334" max="3334" width="6.85546875" style="139" customWidth="1"/>
    <col min="3335" max="3336" width="1.140625" style="139" customWidth="1"/>
    <col min="3337" max="3337" width="2.28515625" style="139" customWidth="1"/>
    <col min="3338" max="3338" width="6.85546875" style="139" customWidth="1"/>
    <col min="3339" max="3339" width="1.140625" style="139" customWidth="1"/>
    <col min="3340" max="3340" width="3.42578125" style="139" customWidth="1"/>
    <col min="3341" max="3342" width="2.28515625" style="139" customWidth="1"/>
    <col min="3343" max="3343" width="1.140625" style="139" customWidth="1"/>
    <col min="3344" max="3344" width="4" style="139" customWidth="1"/>
    <col min="3345" max="3345" width="6.28515625" style="139" customWidth="1"/>
    <col min="3346" max="3346" width="1.140625" style="139" customWidth="1"/>
    <col min="3347" max="3347" width="6.85546875" style="139" customWidth="1"/>
    <col min="3348" max="3348" width="4.5703125" style="139" customWidth="1"/>
    <col min="3349" max="3352" width="1.140625" style="139" customWidth="1"/>
    <col min="3353" max="3353" width="8" style="139" customWidth="1"/>
    <col min="3354" max="3354" width="3.42578125" style="139" customWidth="1"/>
    <col min="3355" max="3355" width="1.140625" style="139" customWidth="1"/>
    <col min="3356" max="3356" width="1" style="139" customWidth="1"/>
    <col min="3357" max="3357" width="11.5703125" style="139" customWidth="1"/>
    <col min="3358" max="3358" width="3.28515625" style="139" customWidth="1"/>
    <col min="3359" max="3584" width="6.85546875" style="139" customWidth="1"/>
    <col min="3585" max="3585" width="1.140625" style="139" customWidth="1"/>
    <col min="3586" max="3586" width="2.28515625" style="139" customWidth="1"/>
    <col min="3587" max="3587" width="1.140625" style="139" customWidth="1"/>
    <col min="3588" max="3588" width="11.42578125" style="139" customWidth="1"/>
    <col min="3589" max="3589" width="1.140625" style="139" customWidth="1"/>
    <col min="3590" max="3590" width="6.85546875" style="139" customWidth="1"/>
    <col min="3591" max="3592" width="1.140625" style="139" customWidth="1"/>
    <col min="3593" max="3593" width="2.28515625" style="139" customWidth="1"/>
    <col min="3594" max="3594" width="6.85546875" style="139" customWidth="1"/>
    <col min="3595" max="3595" width="1.140625" style="139" customWidth="1"/>
    <col min="3596" max="3596" width="3.42578125" style="139" customWidth="1"/>
    <col min="3597" max="3598" width="2.28515625" style="139" customWidth="1"/>
    <col min="3599" max="3599" width="1.140625" style="139" customWidth="1"/>
    <col min="3600" max="3600" width="4" style="139" customWidth="1"/>
    <col min="3601" max="3601" width="6.28515625" style="139" customWidth="1"/>
    <col min="3602" max="3602" width="1.140625" style="139" customWidth="1"/>
    <col min="3603" max="3603" width="6.85546875" style="139" customWidth="1"/>
    <col min="3604" max="3604" width="4.5703125" style="139" customWidth="1"/>
    <col min="3605" max="3608" width="1.140625" style="139" customWidth="1"/>
    <col min="3609" max="3609" width="8" style="139" customWidth="1"/>
    <col min="3610" max="3610" width="3.42578125" style="139" customWidth="1"/>
    <col min="3611" max="3611" width="1.140625" style="139" customWidth="1"/>
    <col min="3612" max="3612" width="1" style="139" customWidth="1"/>
    <col min="3613" max="3613" width="11.5703125" style="139" customWidth="1"/>
    <col min="3614" max="3614" width="3.28515625" style="139" customWidth="1"/>
    <col min="3615" max="3840" width="6.85546875" style="139" customWidth="1"/>
    <col min="3841" max="3841" width="1.140625" style="139" customWidth="1"/>
    <col min="3842" max="3842" width="2.28515625" style="139" customWidth="1"/>
    <col min="3843" max="3843" width="1.140625" style="139" customWidth="1"/>
    <col min="3844" max="3844" width="11.42578125" style="139" customWidth="1"/>
    <col min="3845" max="3845" width="1.140625" style="139" customWidth="1"/>
    <col min="3846" max="3846" width="6.85546875" style="139" customWidth="1"/>
    <col min="3847" max="3848" width="1.140625" style="139" customWidth="1"/>
    <col min="3849" max="3849" width="2.28515625" style="139" customWidth="1"/>
    <col min="3850" max="3850" width="6.85546875" style="139" customWidth="1"/>
    <col min="3851" max="3851" width="1.140625" style="139" customWidth="1"/>
    <col min="3852" max="3852" width="3.42578125" style="139" customWidth="1"/>
    <col min="3853" max="3854" width="2.28515625" style="139" customWidth="1"/>
    <col min="3855" max="3855" width="1.140625" style="139" customWidth="1"/>
    <col min="3856" max="3856" width="4" style="139" customWidth="1"/>
    <col min="3857" max="3857" width="6.28515625" style="139" customWidth="1"/>
    <col min="3858" max="3858" width="1.140625" style="139" customWidth="1"/>
    <col min="3859" max="3859" width="6.85546875" style="139" customWidth="1"/>
    <col min="3860" max="3860" width="4.5703125" style="139" customWidth="1"/>
    <col min="3861" max="3864" width="1.140625" style="139" customWidth="1"/>
    <col min="3865" max="3865" width="8" style="139" customWidth="1"/>
    <col min="3866" max="3866" width="3.42578125" style="139" customWidth="1"/>
    <col min="3867" max="3867" width="1.140625" style="139" customWidth="1"/>
    <col min="3868" max="3868" width="1" style="139" customWidth="1"/>
    <col min="3869" max="3869" width="11.5703125" style="139" customWidth="1"/>
    <col min="3870" max="3870" width="3.28515625" style="139" customWidth="1"/>
    <col min="3871" max="4096" width="6.85546875" style="139" customWidth="1"/>
    <col min="4097" max="4097" width="1.140625" style="139" customWidth="1"/>
    <col min="4098" max="4098" width="2.28515625" style="139" customWidth="1"/>
    <col min="4099" max="4099" width="1.140625" style="139" customWidth="1"/>
    <col min="4100" max="4100" width="11.42578125" style="139" customWidth="1"/>
    <col min="4101" max="4101" width="1.140625" style="139" customWidth="1"/>
    <col min="4102" max="4102" width="6.85546875" style="139" customWidth="1"/>
    <col min="4103" max="4104" width="1.140625" style="139" customWidth="1"/>
    <col min="4105" max="4105" width="2.28515625" style="139" customWidth="1"/>
    <col min="4106" max="4106" width="6.85546875" style="139" customWidth="1"/>
    <col min="4107" max="4107" width="1.140625" style="139" customWidth="1"/>
    <col min="4108" max="4108" width="3.42578125" style="139" customWidth="1"/>
    <col min="4109" max="4110" width="2.28515625" style="139" customWidth="1"/>
    <col min="4111" max="4111" width="1.140625" style="139" customWidth="1"/>
    <col min="4112" max="4112" width="4" style="139" customWidth="1"/>
    <col min="4113" max="4113" width="6.28515625" style="139" customWidth="1"/>
    <col min="4114" max="4114" width="1.140625" style="139" customWidth="1"/>
    <col min="4115" max="4115" width="6.85546875" style="139" customWidth="1"/>
    <col min="4116" max="4116" width="4.5703125" style="139" customWidth="1"/>
    <col min="4117" max="4120" width="1.140625" style="139" customWidth="1"/>
    <col min="4121" max="4121" width="8" style="139" customWidth="1"/>
    <col min="4122" max="4122" width="3.42578125" style="139" customWidth="1"/>
    <col min="4123" max="4123" width="1.140625" style="139" customWidth="1"/>
    <col min="4124" max="4124" width="1" style="139" customWidth="1"/>
    <col min="4125" max="4125" width="11.5703125" style="139" customWidth="1"/>
    <col min="4126" max="4126" width="3.28515625" style="139" customWidth="1"/>
    <col min="4127" max="4352" width="6.85546875" style="139" customWidth="1"/>
    <col min="4353" max="4353" width="1.140625" style="139" customWidth="1"/>
    <col min="4354" max="4354" width="2.28515625" style="139" customWidth="1"/>
    <col min="4355" max="4355" width="1.140625" style="139" customWidth="1"/>
    <col min="4356" max="4356" width="11.42578125" style="139" customWidth="1"/>
    <col min="4357" max="4357" width="1.140625" style="139" customWidth="1"/>
    <col min="4358" max="4358" width="6.85546875" style="139" customWidth="1"/>
    <col min="4359" max="4360" width="1.140625" style="139" customWidth="1"/>
    <col min="4361" max="4361" width="2.28515625" style="139" customWidth="1"/>
    <col min="4362" max="4362" width="6.85546875" style="139" customWidth="1"/>
    <col min="4363" max="4363" width="1.140625" style="139" customWidth="1"/>
    <col min="4364" max="4364" width="3.42578125" style="139" customWidth="1"/>
    <col min="4365" max="4366" width="2.28515625" style="139" customWidth="1"/>
    <col min="4367" max="4367" width="1.140625" style="139" customWidth="1"/>
    <col min="4368" max="4368" width="4" style="139" customWidth="1"/>
    <col min="4369" max="4369" width="6.28515625" style="139" customWidth="1"/>
    <col min="4370" max="4370" width="1.140625" style="139" customWidth="1"/>
    <col min="4371" max="4371" width="6.85546875" style="139" customWidth="1"/>
    <col min="4372" max="4372" width="4.5703125" style="139" customWidth="1"/>
    <col min="4373" max="4376" width="1.140625" style="139" customWidth="1"/>
    <col min="4377" max="4377" width="8" style="139" customWidth="1"/>
    <col min="4378" max="4378" width="3.42578125" style="139" customWidth="1"/>
    <col min="4379" max="4379" width="1.140625" style="139" customWidth="1"/>
    <col min="4380" max="4380" width="1" style="139" customWidth="1"/>
    <col min="4381" max="4381" width="11.5703125" style="139" customWidth="1"/>
    <col min="4382" max="4382" width="3.28515625" style="139" customWidth="1"/>
    <col min="4383" max="4608" width="6.85546875" style="139" customWidth="1"/>
    <col min="4609" max="4609" width="1.140625" style="139" customWidth="1"/>
    <col min="4610" max="4610" width="2.28515625" style="139" customWidth="1"/>
    <col min="4611" max="4611" width="1.140625" style="139" customWidth="1"/>
    <col min="4612" max="4612" width="11.42578125" style="139" customWidth="1"/>
    <col min="4613" max="4613" width="1.140625" style="139" customWidth="1"/>
    <col min="4614" max="4614" width="6.85546875" style="139" customWidth="1"/>
    <col min="4615" max="4616" width="1.140625" style="139" customWidth="1"/>
    <col min="4617" max="4617" width="2.28515625" style="139" customWidth="1"/>
    <col min="4618" max="4618" width="6.85546875" style="139" customWidth="1"/>
    <col min="4619" max="4619" width="1.140625" style="139" customWidth="1"/>
    <col min="4620" max="4620" width="3.42578125" style="139" customWidth="1"/>
    <col min="4621" max="4622" width="2.28515625" style="139" customWidth="1"/>
    <col min="4623" max="4623" width="1.140625" style="139" customWidth="1"/>
    <col min="4624" max="4624" width="4" style="139" customWidth="1"/>
    <col min="4625" max="4625" width="6.28515625" style="139" customWidth="1"/>
    <col min="4626" max="4626" width="1.140625" style="139" customWidth="1"/>
    <col min="4627" max="4627" width="6.85546875" style="139" customWidth="1"/>
    <col min="4628" max="4628" width="4.5703125" style="139" customWidth="1"/>
    <col min="4629" max="4632" width="1.140625" style="139" customWidth="1"/>
    <col min="4633" max="4633" width="8" style="139" customWidth="1"/>
    <col min="4634" max="4634" width="3.42578125" style="139" customWidth="1"/>
    <col min="4635" max="4635" width="1.140625" style="139" customWidth="1"/>
    <col min="4636" max="4636" width="1" style="139" customWidth="1"/>
    <col min="4637" max="4637" width="11.5703125" style="139" customWidth="1"/>
    <col min="4638" max="4638" width="3.28515625" style="139" customWidth="1"/>
    <col min="4639" max="4864" width="6.85546875" style="139" customWidth="1"/>
    <col min="4865" max="4865" width="1.140625" style="139" customWidth="1"/>
    <col min="4866" max="4866" width="2.28515625" style="139" customWidth="1"/>
    <col min="4867" max="4867" width="1.140625" style="139" customWidth="1"/>
    <col min="4868" max="4868" width="11.42578125" style="139" customWidth="1"/>
    <col min="4869" max="4869" width="1.140625" style="139" customWidth="1"/>
    <col min="4870" max="4870" width="6.85546875" style="139" customWidth="1"/>
    <col min="4871" max="4872" width="1.140625" style="139" customWidth="1"/>
    <col min="4873" max="4873" width="2.28515625" style="139" customWidth="1"/>
    <col min="4874" max="4874" width="6.85546875" style="139" customWidth="1"/>
    <col min="4875" max="4875" width="1.140625" style="139" customWidth="1"/>
    <col min="4876" max="4876" width="3.42578125" style="139" customWidth="1"/>
    <col min="4877" max="4878" width="2.28515625" style="139" customWidth="1"/>
    <col min="4879" max="4879" width="1.140625" style="139" customWidth="1"/>
    <col min="4880" max="4880" width="4" style="139" customWidth="1"/>
    <col min="4881" max="4881" width="6.28515625" style="139" customWidth="1"/>
    <col min="4882" max="4882" width="1.140625" style="139" customWidth="1"/>
    <col min="4883" max="4883" width="6.85546875" style="139" customWidth="1"/>
    <col min="4884" max="4884" width="4.5703125" style="139" customWidth="1"/>
    <col min="4885" max="4888" width="1.140625" style="139" customWidth="1"/>
    <col min="4889" max="4889" width="8" style="139" customWidth="1"/>
    <col min="4890" max="4890" width="3.42578125" style="139" customWidth="1"/>
    <col min="4891" max="4891" width="1.140625" style="139" customWidth="1"/>
    <col min="4892" max="4892" width="1" style="139" customWidth="1"/>
    <col min="4893" max="4893" width="11.5703125" style="139" customWidth="1"/>
    <col min="4894" max="4894" width="3.28515625" style="139" customWidth="1"/>
    <col min="4895" max="5120" width="6.85546875" style="139" customWidth="1"/>
    <col min="5121" max="5121" width="1.140625" style="139" customWidth="1"/>
    <col min="5122" max="5122" width="2.28515625" style="139" customWidth="1"/>
    <col min="5123" max="5123" width="1.140625" style="139" customWidth="1"/>
    <col min="5124" max="5124" width="11.42578125" style="139" customWidth="1"/>
    <col min="5125" max="5125" width="1.140625" style="139" customWidth="1"/>
    <col min="5126" max="5126" width="6.85546875" style="139" customWidth="1"/>
    <col min="5127" max="5128" width="1.140625" style="139" customWidth="1"/>
    <col min="5129" max="5129" width="2.28515625" style="139" customWidth="1"/>
    <col min="5130" max="5130" width="6.85546875" style="139" customWidth="1"/>
    <col min="5131" max="5131" width="1.140625" style="139" customWidth="1"/>
    <col min="5132" max="5132" width="3.42578125" style="139" customWidth="1"/>
    <col min="5133" max="5134" width="2.28515625" style="139" customWidth="1"/>
    <col min="5135" max="5135" width="1.140625" style="139" customWidth="1"/>
    <col min="5136" max="5136" width="4" style="139" customWidth="1"/>
    <col min="5137" max="5137" width="6.28515625" style="139" customWidth="1"/>
    <col min="5138" max="5138" width="1.140625" style="139" customWidth="1"/>
    <col min="5139" max="5139" width="6.85546875" style="139" customWidth="1"/>
    <col min="5140" max="5140" width="4.5703125" style="139" customWidth="1"/>
    <col min="5141" max="5144" width="1.140625" style="139" customWidth="1"/>
    <col min="5145" max="5145" width="8" style="139" customWidth="1"/>
    <col min="5146" max="5146" width="3.42578125" style="139" customWidth="1"/>
    <col min="5147" max="5147" width="1.140625" style="139" customWidth="1"/>
    <col min="5148" max="5148" width="1" style="139" customWidth="1"/>
    <col min="5149" max="5149" width="11.5703125" style="139" customWidth="1"/>
    <col min="5150" max="5150" width="3.28515625" style="139" customWidth="1"/>
    <col min="5151" max="5376" width="6.85546875" style="139" customWidth="1"/>
    <col min="5377" max="5377" width="1.140625" style="139" customWidth="1"/>
    <col min="5378" max="5378" width="2.28515625" style="139" customWidth="1"/>
    <col min="5379" max="5379" width="1.140625" style="139" customWidth="1"/>
    <col min="5380" max="5380" width="11.42578125" style="139" customWidth="1"/>
    <col min="5381" max="5381" width="1.140625" style="139" customWidth="1"/>
    <col min="5382" max="5382" width="6.85546875" style="139" customWidth="1"/>
    <col min="5383" max="5384" width="1.140625" style="139" customWidth="1"/>
    <col min="5385" max="5385" width="2.28515625" style="139" customWidth="1"/>
    <col min="5386" max="5386" width="6.85546875" style="139" customWidth="1"/>
    <col min="5387" max="5387" width="1.140625" style="139" customWidth="1"/>
    <col min="5388" max="5388" width="3.42578125" style="139" customWidth="1"/>
    <col min="5389" max="5390" width="2.28515625" style="139" customWidth="1"/>
    <col min="5391" max="5391" width="1.140625" style="139" customWidth="1"/>
    <col min="5392" max="5392" width="4" style="139" customWidth="1"/>
    <col min="5393" max="5393" width="6.28515625" style="139" customWidth="1"/>
    <col min="5394" max="5394" width="1.140625" style="139" customWidth="1"/>
    <col min="5395" max="5395" width="6.85546875" style="139" customWidth="1"/>
    <col min="5396" max="5396" width="4.5703125" style="139" customWidth="1"/>
    <col min="5397" max="5400" width="1.140625" style="139" customWidth="1"/>
    <col min="5401" max="5401" width="8" style="139" customWidth="1"/>
    <col min="5402" max="5402" width="3.42578125" style="139" customWidth="1"/>
    <col min="5403" max="5403" width="1.140625" style="139" customWidth="1"/>
    <col min="5404" max="5404" width="1" style="139" customWidth="1"/>
    <col min="5405" max="5405" width="11.5703125" style="139" customWidth="1"/>
    <col min="5406" max="5406" width="3.28515625" style="139" customWidth="1"/>
    <col min="5407" max="5632" width="6.85546875" style="139" customWidth="1"/>
    <col min="5633" max="5633" width="1.140625" style="139" customWidth="1"/>
    <col min="5634" max="5634" width="2.28515625" style="139" customWidth="1"/>
    <col min="5635" max="5635" width="1.140625" style="139" customWidth="1"/>
    <col min="5636" max="5636" width="11.42578125" style="139" customWidth="1"/>
    <col min="5637" max="5637" width="1.140625" style="139" customWidth="1"/>
    <col min="5638" max="5638" width="6.85546875" style="139" customWidth="1"/>
    <col min="5639" max="5640" width="1.140625" style="139" customWidth="1"/>
    <col min="5641" max="5641" width="2.28515625" style="139" customWidth="1"/>
    <col min="5642" max="5642" width="6.85546875" style="139" customWidth="1"/>
    <col min="5643" max="5643" width="1.140625" style="139" customWidth="1"/>
    <col min="5644" max="5644" width="3.42578125" style="139" customWidth="1"/>
    <col min="5645" max="5646" width="2.28515625" style="139" customWidth="1"/>
    <col min="5647" max="5647" width="1.140625" style="139" customWidth="1"/>
    <col min="5648" max="5648" width="4" style="139" customWidth="1"/>
    <col min="5649" max="5649" width="6.28515625" style="139" customWidth="1"/>
    <col min="5650" max="5650" width="1.140625" style="139" customWidth="1"/>
    <col min="5651" max="5651" width="6.85546875" style="139" customWidth="1"/>
    <col min="5652" max="5652" width="4.5703125" style="139" customWidth="1"/>
    <col min="5653" max="5656" width="1.140625" style="139" customWidth="1"/>
    <col min="5657" max="5657" width="8" style="139" customWidth="1"/>
    <col min="5658" max="5658" width="3.42578125" style="139" customWidth="1"/>
    <col min="5659" max="5659" width="1.140625" style="139" customWidth="1"/>
    <col min="5660" max="5660" width="1" style="139" customWidth="1"/>
    <col min="5661" max="5661" width="11.5703125" style="139" customWidth="1"/>
    <col min="5662" max="5662" width="3.28515625" style="139" customWidth="1"/>
    <col min="5663" max="5888" width="6.85546875" style="139" customWidth="1"/>
    <col min="5889" max="5889" width="1.140625" style="139" customWidth="1"/>
    <col min="5890" max="5890" width="2.28515625" style="139" customWidth="1"/>
    <col min="5891" max="5891" width="1.140625" style="139" customWidth="1"/>
    <col min="5892" max="5892" width="11.42578125" style="139" customWidth="1"/>
    <col min="5893" max="5893" width="1.140625" style="139" customWidth="1"/>
    <col min="5894" max="5894" width="6.85546875" style="139" customWidth="1"/>
    <col min="5895" max="5896" width="1.140625" style="139" customWidth="1"/>
    <col min="5897" max="5897" width="2.28515625" style="139" customWidth="1"/>
    <col min="5898" max="5898" width="6.85546875" style="139" customWidth="1"/>
    <col min="5899" max="5899" width="1.140625" style="139" customWidth="1"/>
    <col min="5900" max="5900" width="3.42578125" style="139" customWidth="1"/>
    <col min="5901" max="5902" width="2.28515625" style="139" customWidth="1"/>
    <col min="5903" max="5903" width="1.140625" style="139" customWidth="1"/>
    <col min="5904" max="5904" width="4" style="139" customWidth="1"/>
    <col min="5905" max="5905" width="6.28515625" style="139" customWidth="1"/>
    <col min="5906" max="5906" width="1.140625" style="139" customWidth="1"/>
    <col min="5907" max="5907" width="6.85546875" style="139" customWidth="1"/>
    <col min="5908" max="5908" width="4.5703125" style="139" customWidth="1"/>
    <col min="5909" max="5912" width="1.140625" style="139" customWidth="1"/>
    <col min="5913" max="5913" width="8" style="139" customWidth="1"/>
    <col min="5914" max="5914" width="3.42578125" style="139" customWidth="1"/>
    <col min="5915" max="5915" width="1.140625" style="139" customWidth="1"/>
    <col min="5916" max="5916" width="1" style="139" customWidth="1"/>
    <col min="5917" max="5917" width="11.5703125" style="139" customWidth="1"/>
    <col min="5918" max="5918" width="3.28515625" style="139" customWidth="1"/>
    <col min="5919" max="6144" width="6.85546875" style="139" customWidth="1"/>
    <col min="6145" max="6145" width="1.140625" style="139" customWidth="1"/>
    <col min="6146" max="6146" width="2.28515625" style="139" customWidth="1"/>
    <col min="6147" max="6147" width="1.140625" style="139" customWidth="1"/>
    <col min="6148" max="6148" width="11.42578125" style="139" customWidth="1"/>
    <col min="6149" max="6149" width="1.140625" style="139" customWidth="1"/>
    <col min="6150" max="6150" width="6.85546875" style="139" customWidth="1"/>
    <col min="6151" max="6152" width="1.140625" style="139" customWidth="1"/>
    <col min="6153" max="6153" width="2.28515625" style="139" customWidth="1"/>
    <col min="6154" max="6154" width="6.85546875" style="139" customWidth="1"/>
    <col min="6155" max="6155" width="1.140625" style="139" customWidth="1"/>
    <col min="6156" max="6156" width="3.42578125" style="139" customWidth="1"/>
    <col min="6157" max="6158" width="2.28515625" style="139" customWidth="1"/>
    <col min="6159" max="6159" width="1.140625" style="139" customWidth="1"/>
    <col min="6160" max="6160" width="4" style="139" customWidth="1"/>
    <col min="6161" max="6161" width="6.28515625" style="139" customWidth="1"/>
    <col min="6162" max="6162" width="1.140625" style="139" customWidth="1"/>
    <col min="6163" max="6163" width="6.85546875" style="139" customWidth="1"/>
    <col min="6164" max="6164" width="4.5703125" style="139" customWidth="1"/>
    <col min="6165" max="6168" width="1.140625" style="139" customWidth="1"/>
    <col min="6169" max="6169" width="8" style="139" customWidth="1"/>
    <col min="6170" max="6170" width="3.42578125" style="139" customWidth="1"/>
    <col min="6171" max="6171" width="1.140625" style="139" customWidth="1"/>
    <col min="6172" max="6172" width="1" style="139" customWidth="1"/>
    <col min="6173" max="6173" width="11.5703125" style="139" customWidth="1"/>
    <col min="6174" max="6174" width="3.28515625" style="139" customWidth="1"/>
    <col min="6175" max="6400" width="6.85546875" style="139" customWidth="1"/>
    <col min="6401" max="6401" width="1.140625" style="139" customWidth="1"/>
    <col min="6402" max="6402" width="2.28515625" style="139" customWidth="1"/>
    <col min="6403" max="6403" width="1.140625" style="139" customWidth="1"/>
    <col min="6404" max="6404" width="11.42578125" style="139" customWidth="1"/>
    <col min="6405" max="6405" width="1.140625" style="139" customWidth="1"/>
    <col min="6406" max="6406" width="6.85546875" style="139" customWidth="1"/>
    <col min="6407" max="6408" width="1.140625" style="139" customWidth="1"/>
    <col min="6409" max="6409" width="2.28515625" style="139" customWidth="1"/>
    <col min="6410" max="6410" width="6.85546875" style="139" customWidth="1"/>
    <col min="6411" max="6411" width="1.140625" style="139" customWidth="1"/>
    <col min="6412" max="6412" width="3.42578125" style="139" customWidth="1"/>
    <col min="6413" max="6414" width="2.28515625" style="139" customWidth="1"/>
    <col min="6415" max="6415" width="1.140625" style="139" customWidth="1"/>
    <col min="6416" max="6416" width="4" style="139" customWidth="1"/>
    <col min="6417" max="6417" width="6.28515625" style="139" customWidth="1"/>
    <col min="6418" max="6418" width="1.140625" style="139" customWidth="1"/>
    <col min="6419" max="6419" width="6.85546875" style="139" customWidth="1"/>
    <col min="6420" max="6420" width="4.5703125" style="139" customWidth="1"/>
    <col min="6421" max="6424" width="1.140625" style="139" customWidth="1"/>
    <col min="6425" max="6425" width="8" style="139" customWidth="1"/>
    <col min="6426" max="6426" width="3.42578125" style="139" customWidth="1"/>
    <col min="6427" max="6427" width="1.140625" style="139" customWidth="1"/>
    <col min="6428" max="6428" width="1" style="139" customWidth="1"/>
    <col min="6429" max="6429" width="11.5703125" style="139" customWidth="1"/>
    <col min="6430" max="6430" width="3.28515625" style="139" customWidth="1"/>
    <col min="6431" max="6656" width="6.85546875" style="139" customWidth="1"/>
    <col min="6657" max="6657" width="1.140625" style="139" customWidth="1"/>
    <col min="6658" max="6658" width="2.28515625" style="139" customWidth="1"/>
    <col min="6659" max="6659" width="1.140625" style="139" customWidth="1"/>
    <col min="6660" max="6660" width="11.42578125" style="139" customWidth="1"/>
    <col min="6661" max="6661" width="1.140625" style="139" customWidth="1"/>
    <col min="6662" max="6662" width="6.85546875" style="139" customWidth="1"/>
    <col min="6663" max="6664" width="1.140625" style="139" customWidth="1"/>
    <col min="6665" max="6665" width="2.28515625" style="139" customWidth="1"/>
    <col min="6666" max="6666" width="6.85546875" style="139" customWidth="1"/>
    <col min="6667" max="6667" width="1.140625" style="139" customWidth="1"/>
    <col min="6668" max="6668" width="3.42578125" style="139" customWidth="1"/>
    <col min="6669" max="6670" width="2.28515625" style="139" customWidth="1"/>
    <col min="6671" max="6671" width="1.140625" style="139" customWidth="1"/>
    <col min="6672" max="6672" width="4" style="139" customWidth="1"/>
    <col min="6673" max="6673" width="6.28515625" style="139" customWidth="1"/>
    <col min="6674" max="6674" width="1.140625" style="139" customWidth="1"/>
    <col min="6675" max="6675" width="6.85546875" style="139" customWidth="1"/>
    <col min="6676" max="6676" width="4.5703125" style="139" customWidth="1"/>
    <col min="6677" max="6680" width="1.140625" style="139" customWidth="1"/>
    <col min="6681" max="6681" width="8" style="139" customWidth="1"/>
    <col min="6682" max="6682" width="3.42578125" style="139" customWidth="1"/>
    <col min="6683" max="6683" width="1.140625" style="139" customWidth="1"/>
    <col min="6684" max="6684" width="1" style="139" customWidth="1"/>
    <col min="6685" max="6685" width="11.5703125" style="139" customWidth="1"/>
    <col min="6686" max="6686" width="3.28515625" style="139" customWidth="1"/>
    <col min="6687" max="6912" width="6.85546875" style="139" customWidth="1"/>
    <col min="6913" max="6913" width="1.140625" style="139" customWidth="1"/>
    <col min="6914" max="6914" width="2.28515625" style="139" customWidth="1"/>
    <col min="6915" max="6915" width="1.140625" style="139" customWidth="1"/>
    <col min="6916" max="6916" width="11.42578125" style="139" customWidth="1"/>
    <col min="6917" max="6917" width="1.140625" style="139" customWidth="1"/>
    <col min="6918" max="6918" width="6.85546875" style="139" customWidth="1"/>
    <col min="6919" max="6920" width="1.140625" style="139" customWidth="1"/>
    <col min="6921" max="6921" width="2.28515625" style="139" customWidth="1"/>
    <col min="6922" max="6922" width="6.85546875" style="139" customWidth="1"/>
    <col min="6923" max="6923" width="1.140625" style="139" customWidth="1"/>
    <col min="6924" max="6924" width="3.42578125" style="139" customWidth="1"/>
    <col min="6925" max="6926" width="2.28515625" style="139" customWidth="1"/>
    <col min="6927" max="6927" width="1.140625" style="139" customWidth="1"/>
    <col min="6928" max="6928" width="4" style="139" customWidth="1"/>
    <col min="6929" max="6929" width="6.28515625" style="139" customWidth="1"/>
    <col min="6930" max="6930" width="1.140625" style="139" customWidth="1"/>
    <col min="6931" max="6931" width="6.85546875" style="139" customWidth="1"/>
    <col min="6932" max="6932" width="4.5703125" style="139" customWidth="1"/>
    <col min="6933" max="6936" width="1.140625" style="139" customWidth="1"/>
    <col min="6937" max="6937" width="8" style="139" customWidth="1"/>
    <col min="6938" max="6938" width="3.42578125" style="139" customWidth="1"/>
    <col min="6939" max="6939" width="1.140625" style="139" customWidth="1"/>
    <col min="6940" max="6940" width="1" style="139" customWidth="1"/>
    <col min="6941" max="6941" width="11.5703125" style="139" customWidth="1"/>
    <col min="6942" max="6942" width="3.28515625" style="139" customWidth="1"/>
    <col min="6943" max="7168" width="6.85546875" style="139" customWidth="1"/>
    <col min="7169" max="7169" width="1.140625" style="139" customWidth="1"/>
    <col min="7170" max="7170" width="2.28515625" style="139" customWidth="1"/>
    <col min="7171" max="7171" width="1.140625" style="139" customWidth="1"/>
    <col min="7172" max="7172" width="11.42578125" style="139" customWidth="1"/>
    <col min="7173" max="7173" width="1.140625" style="139" customWidth="1"/>
    <col min="7174" max="7174" width="6.85546875" style="139" customWidth="1"/>
    <col min="7175" max="7176" width="1.140625" style="139" customWidth="1"/>
    <col min="7177" max="7177" width="2.28515625" style="139" customWidth="1"/>
    <col min="7178" max="7178" width="6.85546875" style="139" customWidth="1"/>
    <col min="7179" max="7179" width="1.140625" style="139" customWidth="1"/>
    <col min="7180" max="7180" width="3.42578125" style="139" customWidth="1"/>
    <col min="7181" max="7182" width="2.28515625" style="139" customWidth="1"/>
    <col min="7183" max="7183" width="1.140625" style="139" customWidth="1"/>
    <col min="7184" max="7184" width="4" style="139" customWidth="1"/>
    <col min="7185" max="7185" width="6.28515625" style="139" customWidth="1"/>
    <col min="7186" max="7186" width="1.140625" style="139" customWidth="1"/>
    <col min="7187" max="7187" width="6.85546875" style="139" customWidth="1"/>
    <col min="7188" max="7188" width="4.5703125" style="139" customWidth="1"/>
    <col min="7189" max="7192" width="1.140625" style="139" customWidth="1"/>
    <col min="7193" max="7193" width="8" style="139" customWidth="1"/>
    <col min="7194" max="7194" width="3.42578125" style="139" customWidth="1"/>
    <col min="7195" max="7195" width="1.140625" style="139" customWidth="1"/>
    <col min="7196" max="7196" width="1" style="139" customWidth="1"/>
    <col min="7197" max="7197" width="11.5703125" style="139" customWidth="1"/>
    <col min="7198" max="7198" width="3.28515625" style="139" customWidth="1"/>
    <col min="7199" max="7424" width="6.85546875" style="139" customWidth="1"/>
    <col min="7425" max="7425" width="1.140625" style="139" customWidth="1"/>
    <col min="7426" max="7426" width="2.28515625" style="139" customWidth="1"/>
    <col min="7427" max="7427" width="1.140625" style="139" customWidth="1"/>
    <col min="7428" max="7428" width="11.42578125" style="139" customWidth="1"/>
    <col min="7429" max="7429" width="1.140625" style="139" customWidth="1"/>
    <col min="7430" max="7430" width="6.85546875" style="139" customWidth="1"/>
    <col min="7431" max="7432" width="1.140625" style="139" customWidth="1"/>
    <col min="7433" max="7433" width="2.28515625" style="139" customWidth="1"/>
    <col min="7434" max="7434" width="6.85546875" style="139" customWidth="1"/>
    <col min="7435" max="7435" width="1.140625" style="139" customWidth="1"/>
    <col min="7436" max="7436" width="3.42578125" style="139" customWidth="1"/>
    <col min="7437" max="7438" width="2.28515625" style="139" customWidth="1"/>
    <col min="7439" max="7439" width="1.140625" style="139" customWidth="1"/>
    <col min="7440" max="7440" width="4" style="139" customWidth="1"/>
    <col min="7441" max="7441" width="6.28515625" style="139" customWidth="1"/>
    <col min="7442" max="7442" width="1.140625" style="139" customWidth="1"/>
    <col min="7443" max="7443" width="6.85546875" style="139" customWidth="1"/>
    <col min="7444" max="7444" width="4.5703125" style="139" customWidth="1"/>
    <col min="7445" max="7448" width="1.140625" style="139" customWidth="1"/>
    <col min="7449" max="7449" width="8" style="139" customWidth="1"/>
    <col min="7450" max="7450" width="3.42578125" style="139" customWidth="1"/>
    <col min="7451" max="7451" width="1.140625" style="139" customWidth="1"/>
    <col min="7452" max="7452" width="1" style="139" customWidth="1"/>
    <col min="7453" max="7453" width="11.5703125" style="139" customWidth="1"/>
    <col min="7454" max="7454" width="3.28515625" style="139" customWidth="1"/>
    <col min="7455" max="7680" width="6.85546875" style="139" customWidth="1"/>
    <col min="7681" max="7681" width="1.140625" style="139" customWidth="1"/>
    <col min="7682" max="7682" width="2.28515625" style="139" customWidth="1"/>
    <col min="7683" max="7683" width="1.140625" style="139" customWidth="1"/>
    <col min="7684" max="7684" width="11.42578125" style="139" customWidth="1"/>
    <col min="7685" max="7685" width="1.140625" style="139" customWidth="1"/>
    <col min="7686" max="7686" width="6.85546875" style="139" customWidth="1"/>
    <col min="7687" max="7688" width="1.140625" style="139" customWidth="1"/>
    <col min="7689" max="7689" width="2.28515625" style="139" customWidth="1"/>
    <col min="7690" max="7690" width="6.85546875" style="139" customWidth="1"/>
    <col min="7691" max="7691" width="1.140625" style="139" customWidth="1"/>
    <col min="7692" max="7692" width="3.42578125" style="139" customWidth="1"/>
    <col min="7693" max="7694" width="2.28515625" style="139" customWidth="1"/>
    <col min="7695" max="7695" width="1.140625" style="139" customWidth="1"/>
    <col min="7696" max="7696" width="4" style="139" customWidth="1"/>
    <col min="7697" max="7697" width="6.28515625" style="139" customWidth="1"/>
    <col min="7698" max="7698" width="1.140625" style="139" customWidth="1"/>
    <col min="7699" max="7699" width="6.85546875" style="139" customWidth="1"/>
    <col min="7700" max="7700" width="4.5703125" style="139" customWidth="1"/>
    <col min="7701" max="7704" width="1.140625" style="139" customWidth="1"/>
    <col min="7705" max="7705" width="8" style="139" customWidth="1"/>
    <col min="7706" max="7706" width="3.42578125" style="139" customWidth="1"/>
    <col min="7707" max="7707" width="1.140625" style="139" customWidth="1"/>
    <col min="7708" max="7708" width="1" style="139" customWidth="1"/>
    <col min="7709" max="7709" width="11.5703125" style="139" customWidth="1"/>
    <col min="7710" max="7710" width="3.28515625" style="139" customWidth="1"/>
    <col min="7711" max="7936" width="6.85546875" style="139" customWidth="1"/>
    <col min="7937" max="7937" width="1.140625" style="139" customWidth="1"/>
    <col min="7938" max="7938" width="2.28515625" style="139" customWidth="1"/>
    <col min="7939" max="7939" width="1.140625" style="139" customWidth="1"/>
    <col min="7940" max="7940" width="11.42578125" style="139" customWidth="1"/>
    <col min="7941" max="7941" width="1.140625" style="139" customWidth="1"/>
    <col min="7942" max="7942" width="6.85546875" style="139" customWidth="1"/>
    <col min="7943" max="7944" width="1.140625" style="139" customWidth="1"/>
    <col min="7945" max="7945" width="2.28515625" style="139" customWidth="1"/>
    <col min="7946" max="7946" width="6.85546875" style="139" customWidth="1"/>
    <col min="7947" max="7947" width="1.140625" style="139" customWidth="1"/>
    <col min="7948" max="7948" width="3.42578125" style="139" customWidth="1"/>
    <col min="7949" max="7950" width="2.28515625" style="139" customWidth="1"/>
    <col min="7951" max="7951" width="1.140625" style="139" customWidth="1"/>
    <col min="7952" max="7952" width="4" style="139" customWidth="1"/>
    <col min="7953" max="7953" width="6.28515625" style="139" customWidth="1"/>
    <col min="7954" max="7954" width="1.140625" style="139" customWidth="1"/>
    <col min="7955" max="7955" width="6.85546875" style="139" customWidth="1"/>
    <col min="7956" max="7956" width="4.5703125" style="139" customWidth="1"/>
    <col min="7957" max="7960" width="1.140625" style="139" customWidth="1"/>
    <col min="7961" max="7961" width="8" style="139" customWidth="1"/>
    <col min="7962" max="7962" width="3.42578125" style="139" customWidth="1"/>
    <col min="7963" max="7963" width="1.140625" style="139" customWidth="1"/>
    <col min="7964" max="7964" width="1" style="139" customWidth="1"/>
    <col min="7965" max="7965" width="11.5703125" style="139" customWidth="1"/>
    <col min="7966" max="7966" width="3.28515625" style="139" customWidth="1"/>
    <col min="7967" max="8192" width="6.85546875" style="139" customWidth="1"/>
    <col min="8193" max="8193" width="1.140625" style="139" customWidth="1"/>
    <col min="8194" max="8194" width="2.28515625" style="139" customWidth="1"/>
    <col min="8195" max="8195" width="1.140625" style="139" customWidth="1"/>
    <col min="8196" max="8196" width="11.42578125" style="139" customWidth="1"/>
    <col min="8197" max="8197" width="1.140625" style="139" customWidth="1"/>
    <col min="8198" max="8198" width="6.85546875" style="139" customWidth="1"/>
    <col min="8199" max="8200" width="1.140625" style="139" customWidth="1"/>
    <col min="8201" max="8201" width="2.28515625" style="139" customWidth="1"/>
    <col min="8202" max="8202" width="6.85546875" style="139" customWidth="1"/>
    <col min="8203" max="8203" width="1.140625" style="139" customWidth="1"/>
    <col min="8204" max="8204" width="3.42578125" style="139" customWidth="1"/>
    <col min="8205" max="8206" width="2.28515625" style="139" customWidth="1"/>
    <col min="8207" max="8207" width="1.140625" style="139" customWidth="1"/>
    <col min="8208" max="8208" width="4" style="139" customWidth="1"/>
    <col min="8209" max="8209" width="6.28515625" style="139" customWidth="1"/>
    <col min="8210" max="8210" width="1.140625" style="139" customWidth="1"/>
    <col min="8211" max="8211" width="6.85546875" style="139" customWidth="1"/>
    <col min="8212" max="8212" width="4.5703125" style="139" customWidth="1"/>
    <col min="8213" max="8216" width="1.140625" style="139" customWidth="1"/>
    <col min="8217" max="8217" width="8" style="139" customWidth="1"/>
    <col min="8218" max="8218" width="3.42578125" style="139" customWidth="1"/>
    <col min="8219" max="8219" width="1.140625" style="139" customWidth="1"/>
    <col min="8220" max="8220" width="1" style="139" customWidth="1"/>
    <col min="8221" max="8221" width="11.5703125" style="139" customWidth="1"/>
    <col min="8222" max="8222" width="3.28515625" style="139" customWidth="1"/>
    <col min="8223" max="8448" width="6.85546875" style="139" customWidth="1"/>
    <col min="8449" max="8449" width="1.140625" style="139" customWidth="1"/>
    <col min="8450" max="8450" width="2.28515625" style="139" customWidth="1"/>
    <col min="8451" max="8451" width="1.140625" style="139" customWidth="1"/>
    <col min="8452" max="8452" width="11.42578125" style="139" customWidth="1"/>
    <col min="8453" max="8453" width="1.140625" style="139" customWidth="1"/>
    <col min="8454" max="8454" width="6.85546875" style="139" customWidth="1"/>
    <col min="8455" max="8456" width="1.140625" style="139" customWidth="1"/>
    <col min="8457" max="8457" width="2.28515625" style="139" customWidth="1"/>
    <col min="8458" max="8458" width="6.85546875" style="139" customWidth="1"/>
    <col min="8459" max="8459" width="1.140625" style="139" customWidth="1"/>
    <col min="8460" max="8460" width="3.42578125" style="139" customWidth="1"/>
    <col min="8461" max="8462" width="2.28515625" style="139" customWidth="1"/>
    <col min="8463" max="8463" width="1.140625" style="139" customWidth="1"/>
    <col min="8464" max="8464" width="4" style="139" customWidth="1"/>
    <col min="8465" max="8465" width="6.28515625" style="139" customWidth="1"/>
    <col min="8466" max="8466" width="1.140625" style="139" customWidth="1"/>
    <col min="8467" max="8467" width="6.85546875" style="139" customWidth="1"/>
    <col min="8468" max="8468" width="4.5703125" style="139" customWidth="1"/>
    <col min="8469" max="8472" width="1.140625" style="139" customWidth="1"/>
    <col min="8473" max="8473" width="8" style="139" customWidth="1"/>
    <col min="8474" max="8474" width="3.42578125" style="139" customWidth="1"/>
    <col min="8475" max="8475" width="1.140625" style="139" customWidth="1"/>
    <col min="8476" max="8476" width="1" style="139" customWidth="1"/>
    <col min="8477" max="8477" width="11.5703125" style="139" customWidth="1"/>
    <col min="8478" max="8478" width="3.28515625" style="139" customWidth="1"/>
    <col min="8479" max="8704" width="6.85546875" style="139" customWidth="1"/>
    <col min="8705" max="8705" width="1.140625" style="139" customWidth="1"/>
    <col min="8706" max="8706" width="2.28515625" style="139" customWidth="1"/>
    <col min="8707" max="8707" width="1.140625" style="139" customWidth="1"/>
    <col min="8708" max="8708" width="11.42578125" style="139" customWidth="1"/>
    <col min="8709" max="8709" width="1.140625" style="139" customWidth="1"/>
    <col min="8710" max="8710" width="6.85546875" style="139" customWidth="1"/>
    <col min="8711" max="8712" width="1.140625" style="139" customWidth="1"/>
    <col min="8713" max="8713" width="2.28515625" style="139" customWidth="1"/>
    <col min="8714" max="8714" width="6.85546875" style="139" customWidth="1"/>
    <col min="8715" max="8715" width="1.140625" style="139" customWidth="1"/>
    <col min="8716" max="8716" width="3.42578125" style="139" customWidth="1"/>
    <col min="8717" max="8718" width="2.28515625" style="139" customWidth="1"/>
    <col min="8719" max="8719" width="1.140625" style="139" customWidth="1"/>
    <col min="8720" max="8720" width="4" style="139" customWidth="1"/>
    <col min="8721" max="8721" width="6.28515625" style="139" customWidth="1"/>
    <col min="8722" max="8722" width="1.140625" style="139" customWidth="1"/>
    <col min="8723" max="8723" width="6.85546875" style="139" customWidth="1"/>
    <col min="8724" max="8724" width="4.5703125" style="139" customWidth="1"/>
    <col min="8725" max="8728" width="1.140625" style="139" customWidth="1"/>
    <col min="8729" max="8729" width="8" style="139" customWidth="1"/>
    <col min="8730" max="8730" width="3.42578125" style="139" customWidth="1"/>
    <col min="8731" max="8731" width="1.140625" style="139" customWidth="1"/>
    <col min="8732" max="8732" width="1" style="139" customWidth="1"/>
    <col min="8733" max="8733" width="11.5703125" style="139" customWidth="1"/>
    <col min="8734" max="8734" width="3.28515625" style="139" customWidth="1"/>
    <col min="8735" max="8960" width="6.85546875" style="139" customWidth="1"/>
    <col min="8961" max="8961" width="1.140625" style="139" customWidth="1"/>
    <col min="8962" max="8962" width="2.28515625" style="139" customWidth="1"/>
    <col min="8963" max="8963" width="1.140625" style="139" customWidth="1"/>
    <col min="8964" max="8964" width="11.42578125" style="139" customWidth="1"/>
    <col min="8965" max="8965" width="1.140625" style="139" customWidth="1"/>
    <col min="8966" max="8966" width="6.85546875" style="139" customWidth="1"/>
    <col min="8967" max="8968" width="1.140625" style="139" customWidth="1"/>
    <col min="8969" max="8969" width="2.28515625" style="139" customWidth="1"/>
    <col min="8970" max="8970" width="6.85546875" style="139" customWidth="1"/>
    <col min="8971" max="8971" width="1.140625" style="139" customWidth="1"/>
    <col min="8972" max="8972" width="3.42578125" style="139" customWidth="1"/>
    <col min="8973" max="8974" width="2.28515625" style="139" customWidth="1"/>
    <col min="8975" max="8975" width="1.140625" style="139" customWidth="1"/>
    <col min="8976" max="8976" width="4" style="139" customWidth="1"/>
    <col min="8977" max="8977" width="6.28515625" style="139" customWidth="1"/>
    <col min="8978" max="8978" width="1.140625" style="139" customWidth="1"/>
    <col min="8979" max="8979" width="6.85546875" style="139" customWidth="1"/>
    <col min="8980" max="8980" width="4.5703125" style="139" customWidth="1"/>
    <col min="8981" max="8984" width="1.140625" style="139" customWidth="1"/>
    <col min="8985" max="8985" width="8" style="139" customWidth="1"/>
    <col min="8986" max="8986" width="3.42578125" style="139" customWidth="1"/>
    <col min="8987" max="8987" width="1.140625" style="139" customWidth="1"/>
    <col min="8988" max="8988" width="1" style="139" customWidth="1"/>
    <col min="8989" max="8989" width="11.5703125" style="139" customWidth="1"/>
    <col min="8990" max="8990" width="3.28515625" style="139" customWidth="1"/>
    <col min="8991" max="9216" width="6.85546875" style="139" customWidth="1"/>
    <col min="9217" max="9217" width="1.140625" style="139" customWidth="1"/>
    <col min="9218" max="9218" width="2.28515625" style="139" customWidth="1"/>
    <col min="9219" max="9219" width="1.140625" style="139" customWidth="1"/>
    <col min="9220" max="9220" width="11.42578125" style="139" customWidth="1"/>
    <col min="9221" max="9221" width="1.140625" style="139" customWidth="1"/>
    <col min="9222" max="9222" width="6.85546875" style="139" customWidth="1"/>
    <col min="9223" max="9224" width="1.140625" style="139" customWidth="1"/>
    <col min="9225" max="9225" width="2.28515625" style="139" customWidth="1"/>
    <col min="9226" max="9226" width="6.85546875" style="139" customWidth="1"/>
    <col min="9227" max="9227" width="1.140625" style="139" customWidth="1"/>
    <col min="9228" max="9228" width="3.42578125" style="139" customWidth="1"/>
    <col min="9229" max="9230" width="2.28515625" style="139" customWidth="1"/>
    <col min="9231" max="9231" width="1.140625" style="139" customWidth="1"/>
    <col min="9232" max="9232" width="4" style="139" customWidth="1"/>
    <col min="9233" max="9233" width="6.28515625" style="139" customWidth="1"/>
    <col min="9234" max="9234" width="1.140625" style="139" customWidth="1"/>
    <col min="9235" max="9235" width="6.85546875" style="139" customWidth="1"/>
    <col min="9236" max="9236" width="4.5703125" style="139" customWidth="1"/>
    <col min="9237" max="9240" width="1.140625" style="139" customWidth="1"/>
    <col min="9241" max="9241" width="8" style="139" customWidth="1"/>
    <col min="9242" max="9242" width="3.42578125" style="139" customWidth="1"/>
    <col min="9243" max="9243" width="1.140625" style="139" customWidth="1"/>
    <col min="9244" max="9244" width="1" style="139" customWidth="1"/>
    <col min="9245" max="9245" width="11.5703125" style="139" customWidth="1"/>
    <col min="9246" max="9246" width="3.28515625" style="139" customWidth="1"/>
    <col min="9247" max="9472" width="6.85546875" style="139" customWidth="1"/>
    <col min="9473" max="9473" width="1.140625" style="139" customWidth="1"/>
    <col min="9474" max="9474" width="2.28515625" style="139" customWidth="1"/>
    <col min="9475" max="9475" width="1.140625" style="139" customWidth="1"/>
    <col min="9476" max="9476" width="11.42578125" style="139" customWidth="1"/>
    <col min="9477" max="9477" width="1.140625" style="139" customWidth="1"/>
    <col min="9478" max="9478" width="6.85546875" style="139" customWidth="1"/>
    <col min="9479" max="9480" width="1.140625" style="139" customWidth="1"/>
    <col min="9481" max="9481" width="2.28515625" style="139" customWidth="1"/>
    <col min="9482" max="9482" width="6.85546875" style="139" customWidth="1"/>
    <col min="9483" max="9483" width="1.140625" style="139" customWidth="1"/>
    <col min="9484" max="9484" width="3.42578125" style="139" customWidth="1"/>
    <col min="9485" max="9486" width="2.28515625" style="139" customWidth="1"/>
    <col min="9487" max="9487" width="1.140625" style="139" customWidth="1"/>
    <col min="9488" max="9488" width="4" style="139" customWidth="1"/>
    <col min="9489" max="9489" width="6.28515625" style="139" customWidth="1"/>
    <col min="9490" max="9490" width="1.140625" style="139" customWidth="1"/>
    <col min="9491" max="9491" width="6.85546875" style="139" customWidth="1"/>
    <col min="9492" max="9492" width="4.5703125" style="139" customWidth="1"/>
    <col min="9493" max="9496" width="1.140625" style="139" customWidth="1"/>
    <col min="9497" max="9497" width="8" style="139" customWidth="1"/>
    <col min="9498" max="9498" width="3.42578125" style="139" customWidth="1"/>
    <col min="9499" max="9499" width="1.140625" style="139" customWidth="1"/>
    <col min="9500" max="9500" width="1" style="139" customWidth="1"/>
    <col min="9501" max="9501" width="11.5703125" style="139" customWidth="1"/>
    <col min="9502" max="9502" width="3.28515625" style="139" customWidth="1"/>
    <col min="9503" max="9728" width="6.85546875" style="139" customWidth="1"/>
    <col min="9729" max="9729" width="1.140625" style="139" customWidth="1"/>
    <col min="9730" max="9730" width="2.28515625" style="139" customWidth="1"/>
    <col min="9731" max="9731" width="1.140625" style="139" customWidth="1"/>
    <col min="9732" max="9732" width="11.42578125" style="139" customWidth="1"/>
    <col min="9733" max="9733" width="1.140625" style="139" customWidth="1"/>
    <col min="9734" max="9734" width="6.85546875" style="139" customWidth="1"/>
    <col min="9735" max="9736" width="1.140625" style="139" customWidth="1"/>
    <col min="9737" max="9737" width="2.28515625" style="139" customWidth="1"/>
    <col min="9738" max="9738" width="6.85546875" style="139" customWidth="1"/>
    <col min="9739" max="9739" width="1.140625" style="139" customWidth="1"/>
    <col min="9740" max="9740" width="3.42578125" style="139" customWidth="1"/>
    <col min="9741" max="9742" width="2.28515625" style="139" customWidth="1"/>
    <col min="9743" max="9743" width="1.140625" style="139" customWidth="1"/>
    <col min="9744" max="9744" width="4" style="139" customWidth="1"/>
    <col min="9745" max="9745" width="6.28515625" style="139" customWidth="1"/>
    <col min="9746" max="9746" width="1.140625" style="139" customWidth="1"/>
    <col min="9747" max="9747" width="6.85546875" style="139" customWidth="1"/>
    <col min="9748" max="9748" width="4.5703125" style="139" customWidth="1"/>
    <col min="9749" max="9752" width="1.140625" style="139" customWidth="1"/>
    <col min="9753" max="9753" width="8" style="139" customWidth="1"/>
    <col min="9754" max="9754" width="3.42578125" style="139" customWidth="1"/>
    <col min="9755" max="9755" width="1.140625" style="139" customWidth="1"/>
    <col min="9756" max="9756" width="1" style="139" customWidth="1"/>
    <col min="9757" max="9757" width="11.5703125" style="139" customWidth="1"/>
    <col min="9758" max="9758" width="3.28515625" style="139" customWidth="1"/>
    <col min="9759" max="9984" width="6.85546875" style="139" customWidth="1"/>
    <col min="9985" max="9985" width="1.140625" style="139" customWidth="1"/>
    <col min="9986" max="9986" width="2.28515625" style="139" customWidth="1"/>
    <col min="9987" max="9987" width="1.140625" style="139" customWidth="1"/>
    <col min="9988" max="9988" width="11.42578125" style="139" customWidth="1"/>
    <col min="9989" max="9989" width="1.140625" style="139" customWidth="1"/>
    <col min="9990" max="9990" width="6.85546875" style="139" customWidth="1"/>
    <col min="9991" max="9992" width="1.140625" style="139" customWidth="1"/>
    <col min="9993" max="9993" width="2.28515625" style="139" customWidth="1"/>
    <col min="9994" max="9994" width="6.85546875" style="139" customWidth="1"/>
    <col min="9995" max="9995" width="1.140625" style="139" customWidth="1"/>
    <col min="9996" max="9996" width="3.42578125" style="139" customWidth="1"/>
    <col min="9997" max="9998" width="2.28515625" style="139" customWidth="1"/>
    <col min="9999" max="9999" width="1.140625" style="139" customWidth="1"/>
    <col min="10000" max="10000" width="4" style="139" customWidth="1"/>
    <col min="10001" max="10001" width="6.28515625" style="139" customWidth="1"/>
    <col min="10002" max="10002" width="1.140625" style="139" customWidth="1"/>
    <col min="10003" max="10003" width="6.85546875" style="139" customWidth="1"/>
    <col min="10004" max="10004" width="4.5703125" style="139" customWidth="1"/>
    <col min="10005" max="10008" width="1.140625" style="139" customWidth="1"/>
    <col min="10009" max="10009" width="8" style="139" customWidth="1"/>
    <col min="10010" max="10010" width="3.42578125" style="139" customWidth="1"/>
    <col min="10011" max="10011" width="1.140625" style="139" customWidth="1"/>
    <col min="10012" max="10012" width="1" style="139" customWidth="1"/>
    <col min="10013" max="10013" width="11.5703125" style="139" customWidth="1"/>
    <col min="10014" max="10014" width="3.28515625" style="139" customWidth="1"/>
    <col min="10015" max="10240" width="6.85546875" style="139" customWidth="1"/>
    <col min="10241" max="10241" width="1.140625" style="139" customWidth="1"/>
    <col min="10242" max="10242" width="2.28515625" style="139" customWidth="1"/>
    <col min="10243" max="10243" width="1.140625" style="139" customWidth="1"/>
    <col min="10244" max="10244" width="11.42578125" style="139" customWidth="1"/>
    <col min="10245" max="10245" width="1.140625" style="139" customWidth="1"/>
    <col min="10246" max="10246" width="6.85546875" style="139" customWidth="1"/>
    <col min="10247" max="10248" width="1.140625" style="139" customWidth="1"/>
    <col min="10249" max="10249" width="2.28515625" style="139" customWidth="1"/>
    <col min="10250" max="10250" width="6.85546875" style="139" customWidth="1"/>
    <col min="10251" max="10251" width="1.140625" style="139" customWidth="1"/>
    <col min="10252" max="10252" width="3.42578125" style="139" customWidth="1"/>
    <col min="10253" max="10254" width="2.28515625" style="139" customWidth="1"/>
    <col min="10255" max="10255" width="1.140625" style="139" customWidth="1"/>
    <col min="10256" max="10256" width="4" style="139" customWidth="1"/>
    <col min="10257" max="10257" width="6.28515625" style="139" customWidth="1"/>
    <col min="10258" max="10258" width="1.140625" style="139" customWidth="1"/>
    <col min="10259" max="10259" width="6.85546875" style="139" customWidth="1"/>
    <col min="10260" max="10260" width="4.5703125" style="139" customWidth="1"/>
    <col min="10261" max="10264" width="1.140625" style="139" customWidth="1"/>
    <col min="10265" max="10265" width="8" style="139" customWidth="1"/>
    <col min="10266" max="10266" width="3.42578125" style="139" customWidth="1"/>
    <col min="10267" max="10267" width="1.140625" style="139" customWidth="1"/>
    <col min="10268" max="10268" width="1" style="139" customWidth="1"/>
    <col min="10269" max="10269" width="11.5703125" style="139" customWidth="1"/>
    <col min="10270" max="10270" width="3.28515625" style="139" customWidth="1"/>
    <col min="10271" max="10496" width="6.85546875" style="139" customWidth="1"/>
    <col min="10497" max="10497" width="1.140625" style="139" customWidth="1"/>
    <col min="10498" max="10498" width="2.28515625" style="139" customWidth="1"/>
    <col min="10499" max="10499" width="1.140625" style="139" customWidth="1"/>
    <col min="10500" max="10500" width="11.42578125" style="139" customWidth="1"/>
    <col min="10501" max="10501" width="1.140625" style="139" customWidth="1"/>
    <col min="10502" max="10502" width="6.85546875" style="139" customWidth="1"/>
    <col min="10503" max="10504" width="1.140625" style="139" customWidth="1"/>
    <col min="10505" max="10505" width="2.28515625" style="139" customWidth="1"/>
    <col min="10506" max="10506" width="6.85546875" style="139" customWidth="1"/>
    <col min="10507" max="10507" width="1.140625" style="139" customWidth="1"/>
    <col min="10508" max="10508" width="3.42578125" style="139" customWidth="1"/>
    <col min="10509" max="10510" width="2.28515625" style="139" customWidth="1"/>
    <col min="10511" max="10511" width="1.140625" style="139" customWidth="1"/>
    <col min="10512" max="10512" width="4" style="139" customWidth="1"/>
    <col min="10513" max="10513" width="6.28515625" style="139" customWidth="1"/>
    <col min="10514" max="10514" width="1.140625" style="139" customWidth="1"/>
    <col min="10515" max="10515" width="6.85546875" style="139" customWidth="1"/>
    <col min="10516" max="10516" width="4.5703125" style="139" customWidth="1"/>
    <col min="10517" max="10520" width="1.140625" style="139" customWidth="1"/>
    <col min="10521" max="10521" width="8" style="139" customWidth="1"/>
    <col min="10522" max="10522" width="3.42578125" style="139" customWidth="1"/>
    <col min="10523" max="10523" width="1.140625" style="139" customWidth="1"/>
    <col min="10524" max="10524" width="1" style="139" customWidth="1"/>
    <col min="10525" max="10525" width="11.5703125" style="139" customWidth="1"/>
    <col min="10526" max="10526" width="3.28515625" style="139" customWidth="1"/>
    <col min="10527" max="10752" width="6.85546875" style="139" customWidth="1"/>
    <col min="10753" max="10753" width="1.140625" style="139" customWidth="1"/>
    <col min="10754" max="10754" width="2.28515625" style="139" customWidth="1"/>
    <col min="10755" max="10755" width="1.140625" style="139" customWidth="1"/>
    <col min="10756" max="10756" width="11.42578125" style="139" customWidth="1"/>
    <col min="10757" max="10757" width="1.140625" style="139" customWidth="1"/>
    <col min="10758" max="10758" width="6.85546875" style="139" customWidth="1"/>
    <col min="10759" max="10760" width="1.140625" style="139" customWidth="1"/>
    <col min="10761" max="10761" width="2.28515625" style="139" customWidth="1"/>
    <col min="10762" max="10762" width="6.85546875" style="139" customWidth="1"/>
    <col min="10763" max="10763" width="1.140625" style="139" customWidth="1"/>
    <col min="10764" max="10764" width="3.42578125" style="139" customWidth="1"/>
    <col min="10765" max="10766" width="2.28515625" style="139" customWidth="1"/>
    <col min="10767" max="10767" width="1.140625" style="139" customWidth="1"/>
    <col min="10768" max="10768" width="4" style="139" customWidth="1"/>
    <col min="10769" max="10769" width="6.28515625" style="139" customWidth="1"/>
    <col min="10770" max="10770" width="1.140625" style="139" customWidth="1"/>
    <col min="10771" max="10771" width="6.85546875" style="139" customWidth="1"/>
    <col min="10772" max="10772" width="4.5703125" style="139" customWidth="1"/>
    <col min="10773" max="10776" width="1.140625" style="139" customWidth="1"/>
    <col min="10777" max="10777" width="8" style="139" customWidth="1"/>
    <col min="10778" max="10778" width="3.42578125" style="139" customWidth="1"/>
    <col min="10779" max="10779" width="1.140625" style="139" customWidth="1"/>
    <col min="10780" max="10780" width="1" style="139" customWidth="1"/>
    <col min="10781" max="10781" width="11.5703125" style="139" customWidth="1"/>
    <col min="10782" max="10782" width="3.28515625" style="139" customWidth="1"/>
    <col min="10783" max="11008" width="6.85546875" style="139" customWidth="1"/>
    <col min="11009" max="11009" width="1.140625" style="139" customWidth="1"/>
    <col min="11010" max="11010" width="2.28515625" style="139" customWidth="1"/>
    <col min="11011" max="11011" width="1.140625" style="139" customWidth="1"/>
    <col min="11012" max="11012" width="11.42578125" style="139" customWidth="1"/>
    <col min="11013" max="11013" width="1.140625" style="139" customWidth="1"/>
    <col min="11014" max="11014" width="6.85546875" style="139" customWidth="1"/>
    <col min="11015" max="11016" width="1.140625" style="139" customWidth="1"/>
    <col min="11017" max="11017" width="2.28515625" style="139" customWidth="1"/>
    <col min="11018" max="11018" width="6.85546875" style="139" customWidth="1"/>
    <col min="11019" max="11019" width="1.140625" style="139" customWidth="1"/>
    <col min="11020" max="11020" width="3.42578125" style="139" customWidth="1"/>
    <col min="11021" max="11022" width="2.28515625" style="139" customWidth="1"/>
    <col min="11023" max="11023" width="1.140625" style="139" customWidth="1"/>
    <col min="11024" max="11024" width="4" style="139" customWidth="1"/>
    <col min="11025" max="11025" width="6.28515625" style="139" customWidth="1"/>
    <col min="11026" max="11026" width="1.140625" style="139" customWidth="1"/>
    <col min="11027" max="11027" width="6.85546875" style="139" customWidth="1"/>
    <col min="11028" max="11028" width="4.5703125" style="139" customWidth="1"/>
    <col min="11029" max="11032" width="1.140625" style="139" customWidth="1"/>
    <col min="11033" max="11033" width="8" style="139" customWidth="1"/>
    <col min="11034" max="11034" width="3.42578125" style="139" customWidth="1"/>
    <col min="11035" max="11035" width="1.140625" style="139" customWidth="1"/>
    <col min="11036" max="11036" width="1" style="139" customWidth="1"/>
    <col min="11037" max="11037" width="11.5703125" style="139" customWidth="1"/>
    <col min="11038" max="11038" width="3.28515625" style="139" customWidth="1"/>
    <col min="11039" max="11264" width="6.85546875" style="139" customWidth="1"/>
    <col min="11265" max="11265" width="1.140625" style="139" customWidth="1"/>
    <col min="11266" max="11266" width="2.28515625" style="139" customWidth="1"/>
    <col min="11267" max="11267" width="1.140625" style="139" customWidth="1"/>
    <col min="11268" max="11268" width="11.42578125" style="139" customWidth="1"/>
    <col min="11269" max="11269" width="1.140625" style="139" customWidth="1"/>
    <col min="11270" max="11270" width="6.85546875" style="139" customWidth="1"/>
    <col min="11271" max="11272" width="1.140625" style="139" customWidth="1"/>
    <col min="11273" max="11273" width="2.28515625" style="139" customWidth="1"/>
    <col min="11274" max="11274" width="6.85546875" style="139" customWidth="1"/>
    <col min="11275" max="11275" width="1.140625" style="139" customWidth="1"/>
    <col min="11276" max="11276" width="3.42578125" style="139" customWidth="1"/>
    <col min="11277" max="11278" width="2.28515625" style="139" customWidth="1"/>
    <col min="11279" max="11279" width="1.140625" style="139" customWidth="1"/>
    <col min="11280" max="11280" width="4" style="139" customWidth="1"/>
    <col min="11281" max="11281" width="6.28515625" style="139" customWidth="1"/>
    <col min="11282" max="11282" width="1.140625" style="139" customWidth="1"/>
    <col min="11283" max="11283" width="6.85546875" style="139" customWidth="1"/>
    <col min="11284" max="11284" width="4.5703125" style="139" customWidth="1"/>
    <col min="11285" max="11288" width="1.140625" style="139" customWidth="1"/>
    <col min="11289" max="11289" width="8" style="139" customWidth="1"/>
    <col min="11290" max="11290" width="3.42578125" style="139" customWidth="1"/>
    <col min="11291" max="11291" width="1.140625" style="139" customWidth="1"/>
    <col min="11292" max="11292" width="1" style="139" customWidth="1"/>
    <col min="11293" max="11293" width="11.5703125" style="139" customWidth="1"/>
    <col min="11294" max="11294" width="3.28515625" style="139" customWidth="1"/>
    <col min="11295" max="11520" width="6.85546875" style="139" customWidth="1"/>
    <col min="11521" max="11521" width="1.140625" style="139" customWidth="1"/>
    <col min="11522" max="11522" width="2.28515625" style="139" customWidth="1"/>
    <col min="11523" max="11523" width="1.140625" style="139" customWidth="1"/>
    <col min="11524" max="11524" width="11.42578125" style="139" customWidth="1"/>
    <col min="11525" max="11525" width="1.140625" style="139" customWidth="1"/>
    <col min="11526" max="11526" width="6.85546875" style="139" customWidth="1"/>
    <col min="11527" max="11528" width="1.140625" style="139" customWidth="1"/>
    <col min="11529" max="11529" width="2.28515625" style="139" customWidth="1"/>
    <col min="11530" max="11530" width="6.85546875" style="139" customWidth="1"/>
    <col min="11531" max="11531" width="1.140625" style="139" customWidth="1"/>
    <col min="11532" max="11532" width="3.42578125" style="139" customWidth="1"/>
    <col min="11533" max="11534" width="2.28515625" style="139" customWidth="1"/>
    <col min="11535" max="11535" width="1.140625" style="139" customWidth="1"/>
    <col min="11536" max="11536" width="4" style="139" customWidth="1"/>
    <col min="11537" max="11537" width="6.28515625" style="139" customWidth="1"/>
    <col min="11538" max="11538" width="1.140625" style="139" customWidth="1"/>
    <col min="11539" max="11539" width="6.85546875" style="139" customWidth="1"/>
    <col min="11540" max="11540" width="4.5703125" style="139" customWidth="1"/>
    <col min="11541" max="11544" width="1.140625" style="139" customWidth="1"/>
    <col min="11545" max="11545" width="8" style="139" customWidth="1"/>
    <col min="11546" max="11546" width="3.42578125" style="139" customWidth="1"/>
    <col min="11547" max="11547" width="1.140625" style="139" customWidth="1"/>
    <col min="11548" max="11548" width="1" style="139" customWidth="1"/>
    <col min="11549" max="11549" width="11.5703125" style="139" customWidth="1"/>
    <col min="11550" max="11550" width="3.28515625" style="139" customWidth="1"/>
    <col min="11551" max="11776" width="6.85546875" style="139" customWidth="1"/>
    <col min="11777" max="11777" width="1.140625" style="139" customWidth="1"/>
    <col min="11778" max="11778" width="2.28515625" style="139" customWidth="1"/>
    <col min="11779" max="11779" width="1.140625" style="139" customWidth="1"/>
    <col min="11780" max="11780" width="11.42578125" style="139" customWidth="1"/>
    <col min="11781" max="11781" width="1.140625" style="139" customWidth="1"/>
    <col min="11782" max="11782" width="6.85546875" style="139" customWidth="1"/>
    <col min="11783" max="11784" width="1.140625" style="139" customWidth="1"/>
    <col min="11785" max="11785" width="2.28515625" style="139" customWidth="1"/>
    <col min="11786" max="11786" width="6.85546875" style="139" customWidth="1"/>
    <col min="11787" max="11787" width="1.140625" style="139" customWidth="1"/>
    <col min="11788" max="11788" width="3.42578125" style="139" customWidth="1"/>
    <col min="11789" max="11790" width="2.28515625" style="139" customWidth="1"/>
    <col min="11791" max="11791" width="1.140625" style="139" customWidth="1"/>
    <col min="11792" max="11792" width="4" style="139" customWidth="1"/>
    <col min="11793" max="11793" width="6.28515625" style="139" customWidth="1"/>
    <col min="11794" max="11794" width="1.140625" style="139" customWidth="1"/>
    <col min="11795" max="11795" width="6.85546875" style="139" customWidth="1"/>
    <col min="11796" max="11796" width="4.5703125" style="139" customWidth="1"/>
    <col min="11797" max="11800" width="1.140625" style="139" customWidth="1"/>
    <col min="11801" max="11801" width="8" style="139" customWidth="1"/>
    <col min="11802" max="11802" width="3.42578125" style="139" customWidth="1"/>
    <col min="11803" max="11803" width="1.140625" style="139" customWidth="1"/>
    <col min="11804" max="11804" width="1" style="139" customWidth="1"/>
    <col min="11805" max="11805" width="11.5703125" style="139" customWidth="1"/>
    <col min="11806" max="11806" width="3.28515625" style="139" customWidth="1"/>
    <col min="11807" max="12032" width="6.85546875" style="139" customWidth="1"/>
    <col min="12033" max="12033" width="1.140625" style="139" customWidth="1"/>
    <col min="12034" max="12034" width="2.28515625" style="139" customWidth="1"/>
    <col min="12035" max="12035" width="1.140625" style="139" customWidth="1"/>
    <col min="12036" max="12036" width="11.42578125" style="139" customWidth="1"/>
    <col min="12037" max="12037" width="1.140625" style="139" customWidth="1"/>
    <col min="12038" max="12038" width="6.85546875" style="139" customWidth="1"/>
    <col min="12039" max="12040" width="1.140625" style="139" customWidth="1"/>
    <col min="12041" max="12041" width="2.28515625" style="139" customWidth="1"/>
    <col min="12042" max="12042" width="6.85546875" style="139" customWidth="1"/>
    <col min="12043" max="12043" width="1.140625" style="139" customWidth="1"/>
    <col min="12044" max="12044" width="3.42578125" style="139" customWidth="1"/>
    <col min="12045" max="12046" width="2.28515625" style="139" customWidth="1"/>
    <col min="12047" max="12047" width="1.140625" style="139" customWidth="1"/>
    <col min="12048" max="12048" width="4" style="139" customWidth="1"/>
    <col min="12049" max="12049" width="6.28515625" style="139" customWidth="1"/>
    <col min="12050" max="12050" width="1.140625" style="139" customWidth="1"/>
    <col min="12051" max="12051" width="6.85546875" style="139" customWidth="1"/>
    <col min="12052" max="12052" width="4.5703125" style="139" customWidth="1"/>
    <col min="12053" max="12056" width="1.140625" style="139" customWidth="1"/>
    <col min="12057" max="12057" width="8" style="139" customWidth="1"/>
    <col min="12058" max="12058" width="3.42578125" style="139" customWidth="1"/>
    <col min="12059" max="12059" width="1.140625" style="139" customWidth="1"/>
    <col min="12060" max="12060" width="1" style="139" customWidth="1"/>
    <col min="12061" max="12061" width="11.5703125" style="139" customWidth="1"/>
    <col min="12062" max="12062" width="3.28515625" style="139" customWidth="1"/>
    <col min="12063" max="12288" width="6.85546875" style="139" customWidth="1"/>
    <col min="12289" max="12289" width="1.140625" style="139" customWidth="1"/>
    <col min="12290" max="12290" width="2.28515625" style="139" customWidth="1"/>
    <col min="12291" max="12291" width="1.140625" style="139" customWidth="1"/>
    <col min="12292" max="12292" width="11.42578125" style="139" customWidth="1"/>
    <col min="12293" max="12293" width="1.140625" style="139" customWidth="1"/>
    <col min="12294" max="12294" width="6.85546875" style="139" customWidth="1"/>
    <col min="12295" max="12296" width="1.140625" style="139" customWidth="1"/>
    <col min="12297" max="12297" width="2.28515625" style="139" customWidth="1"/>
    <col min="12298" max="12298" width="6.85546875" style="139" customWidth="1"/>
    <col min="12299" max="12299" width="1.140625" style="139" customWidth="1"/>
    <col min="12300" max="12300" width="3.42578125" style="139" customWidth="1"/>
    <col min="12301" max="12302" width="2.28515625" style="139" customWidth="1"/>
    <col min="12303" max="12303" width="1.140625" style="139" customWidth="1"/>
    <col min="12304" max="12304" width="4" style="139" customWidth="1"/>
    <col min="12305" max="12305" width="6.28515625" style="139" customWidth="1"/>
    <col min="12306" max="12306" width="1.140625" style="139" customWidth="1"/>
    <col min="12307" max="12307" width="6.85546875" style="139" customWidth="1"/>
    <col min="12308" max="12308" width="4.5703125" style="139" customWidth="1"/>
    <col min="12309" max="12312" width="1.140625" style="139" customWidth="1"/>
    <col min="12313" max="12313" width="8" style="139" customWidth="1"/>
    <col min="12314" max="12314" width="3.42578125" style="139" customWidth="1"/>
    <col min="12315" max="12315" width="1.140625" style="139" customWidth="1"/>
    <col min="12316" max="12316" width="1" style="139" customWidth="1"/>
    <col min="12317" max="12317" width="11.5703125" style="139" customWidth="1"/>
    <col min="12318" max="12318" width="3.28515625" style="139" customWidth="1"/>
    <col min="12319" max="12544" width="6.85546875" style="139" customWidth="1"/>
    <col min="12545" max="12545" width="1.140625" style="139" customWidth="1"/>
    <col min="12546" max="12546" width="2.28515625" style="139" customWidth="1"/>
    <col min="12547" max="12547" width="1.140625" style="139" customWidth="1"/>
    <col min="12548" max="12548" width="11.42578125" style="139" customWidth="1"/>
    <col min="12549" max="12549" width="1.140625" style="139" customWidth="1"/>
    <col min="12550" max="12550" width="6.85546875" style="139" customWidth="1"/>
    <col min="12551" max="12552" width="1.140625" style="139" customWidth="1"/>
    <col min="12553" max="12553" width="2.28515625" style="139" customWidth="1"/>
    <col min="12554" max="12554" width="6.85546875" style="139" customWidth="1"/>
    <col min="12555" max="12555" width="1.140625" style="139" customWidth="1"/>
    <col min="12556" max="12556" width="3.42578125" style="139" customWidth="1"/>
    <col min="12557" max="12558" width="2.28515625" style="139" customWidth="1"/>
    <col min="12559" max="12559" width="1.140625" style="139" customWidth="1"/>
    <col min="12560" max="12560" width="4" style="139" customWidth="1"/>
    <col min="12561" max="12561" width="6.28515625" style="139" customWidth="1"/>
    <col min="12562" max="12562" width="1.140625" style="139" customWidth="1"/>
    <col min="12563" max="12563" width="6.85546875" style="139" customWidth="1"/>
    <col min="12564" max="12564" width="4.5703125" style="139" customWidth="1"/>
    <col min="12565" max="12568" width="1.140625" style="139" customWidth="1"/>
    <col min="12569" max="12569" width="8" style="139" customWidth="1"/>
    <col min="12570" max="12570" width="3.42578125" style="139" customWidth="1"/>
    <col min="12571" max="12571" width="1.140625" style="139" customWidth="1"/>
    <col min="12572" max="12572" width="1" style="139" customWidth="1"/>
    <col min="12573" max="12573" width="11.5703125" style="139" customWidth="1"/>
    <col min="12574" max="12574" width="3.28515625" style="139" customWidth="1"/>
    <col min="12575" max="12800" width="6.85546875" style="139" customWidth="1"/>
    <col min="12801" max="12801" width="1.140625" style="139" customWidth="1"/>
    <col min="12802" max="12802" width="2.28515625" style="139" customWidth="1"/>
    <col min="12803" max="12803" width="1.140625" style="139" customWidth="1"/>
    <col min="12804" max="12804" width="11.42578125" style="139" customWidth="1"/>
    <col min="12805" max="12805" width="1.140625" style="139" customWidth="1"/>
    <col min="12806" max="12806" width="6.85546875" style="139" customWidth="1"/>
    <col min="12807" max="12808" width="1.140625" style="139" customWidth="1"/>
    <col min="12809" max="12809" width="2.28515625" style="139" customWidth="1"/>
    <col min="12810" max="12810" width="6.85546875" style="139" customWidth="1"/>
    <col min="12811" max="12811" width="1.140625" style="139" customWidth="1"/>
    <col min="12812" max="12812" width="3.42578125" style="139" customWidth="1"/>
    <col min="12813" max="12814" width="2.28515625" style="139" customWidth="1"/>
    <col min="12815" max="12815" width="1.140625" style="139" customWidth="1"/>
    <col min="12816" max="12816" width="4" style="139" customWidth="1"/>
    <col min="12817" max="12817" width="6.28515625" style="139" customWidth="1"/>
    <col min="12818" max="12818" width="1.140625" style="139" customWidth="1"/>
    <col min="12819" max="12819" width="6.85546875" style="139" customWidth="1"/>
    <col min="12820" max="12820" width="4.5703125" style="139" customWidth="1"/>
    <col min="12821" max="12824" width="1.140625" style="139" customWidth="1"/>
    <col min="12825" max="12825" width="8" style="139" customWidth="1"/>
    <col min="12826" max="12826" width="3.42578125" style="139" customWidth="1"/>
    <col min="12827" max="12827" width="1.140625" style="139" customWidth="1"/>
    <col min="12828" max="12828" width="1" style="139" customWidth="1"/>
    <col min="12829" max="12829" width="11.5703125" style="139" customWidth="1"/>
    <col min="12830" max="12830" width="3.28515625" style="139" customWidth="1"/>
    <col min="12831" max="13056" width="6.85546875" style="139" customWidth="1"/>
    <col min="13057" max="13057" width="1.140625" style="139" customWidth="1"/>
    <col min="13058" max="13058" width="2.28515625" style="139" customWidth="1"/>
    <col min="13059" max="13059" width="1.140625" style="139" customWidth="1"/>
    <col min="13060" max="13060" width="11.42578125" style="139" customWidth="1"/>
    <col min="13061" max="13061" width="1.140625" style="139" customWidth="1"/>
    <col min="13062" max="13062" width="6.85546875" style="139" customWidth="1"/>
    <col min="13063" max="13064" width="1.140625" style="139" customWidth="1"/>
    <col min="13065" max="13065" width="2.28515625" style="139" customWidth="1"/>
    <col min="13066" max="13066" width="6.85546875" style="139" customWidth="1"/>
    <col min="13067" max="13067" width="1.140625" style="139" customWidth="1"/>
    <col min="13068" max="13068" width="3.42578125" style="139" customWidth="1"/>
    <col min="13069" max="13070" width="2.28515625" style="139" customWidth="1"/>
    <col min="13071" max="13071" width="1.140625" style="139" customWidth="1"/>
    <col min="13072" max="13072" width="4" style="139" customWidth="1"/>
    <col min="13073" max="13073" width="6.28515625" style="139" customWidth="1"/>
    <col min="13074" max="13074" width="1.140625" style="139" customWidth="1"/>
    <col min="13075" max="13075" width="6.85546875" style="139" customWidth="1"/>
    <col min="13076" max="13076" width="4.5703125" style="139" customWidth="1"/>
    <col min="13077" max="13080" width="1.140625" style="139" customWidth="1"/>
    <col min="13081" max="13081" width="8" style="139" customWidth="1"/>
    <col min="13082" max="13082" width="3.42578125" style="139" customWidth="1"/>
    <col min="13083" max="13083" width="1.140625" style="139" customWidth="1"/>
    <col min="13084" max="13084" width="1" style="139" customWidth="1"/>
    <col min="13085" max="13085" width="11.5703125" style="139" customWidth="1"/>
    <col min="13086" max="13086" width="3.28515625" style="139" customWidth="1"/>
    <col min="13087" max="13312" width="6.85546875" style="139" customWidth="1"/>
    <col min="13313" max="13313" width="1.140625" style="139" customWidth="1"/>
    <col min="13314" max="13314" width="2.28515625" style="139" customWidth="1"/>
    <col min="13315" max="13315" width="1.140625" style="139" customWidth="1"/>
    <col min="13316" max="13316" width="11.42578125" style="139" customWidth="1"/>
    <col min="13317" max="13317" width="1.140625" style="139" customWidth="1"/>
    <col min="13318" max="13318" width="6.85546875" style="139" customWidth="1"/>
    <col min="13319" max="13320" width="1.140625" style="139" customWidth="1"/>
    <col min="13321" max="13321" width="2.28515625" style="139" customWidth="1"/>
    <col min="13322" max="13322" width="6.85546875" style="139" customWidth="1"/>
    <col min="13323" max="13323" width="1.140625" style="139" customWidth="1"/>
    <col min="13324" max="13324" width="3.42578125" style="139" customWidth="1"/>
    <col min="13325" max="13326" width="2.28515625" style="139" customWidth="1"/>
    <col min="13327" max="13327" width="1.140625" style="139" customWidth="1"/>
    <col min="13328" max="13328" width="4" style="139" customWidth="1"/>
    <col min="13329" max="13329" width="6.28515625" style="139" customWidth="1"/>
    <col min="13330" max="13330" width="1.140625" style="139" customWidth="1"/>
    <col min="13331" max="13331" width="6.85546875" style="139" customWidth="1"/>
    <col min="13332" max="13332" width="4.5703125" style="139" customWidth="1"/>
    <col min="13333" max="13336" width="1.140625" style="139" customWidth="1"/>
    <col min="13337" max="13337" width="8" style="139" customWidth="1"/>
    <col min="13338" max="13338" width="3.42578125" style="139" customWidth="1"/>
    <col min="13339" max="13339" width="1.140625" style="139" customWidth="1"/>
    <col min="13340" max="13340" width="1" style="139" customWidth="1"/>
    <col min="13341" max="13341" width="11.5703125" style="139" customWidth="1"/>
    <col min="13342" max="13342" width="3.28515625" style="139" customWidth="1"/>
    <col min="13343" max="13568" width="6.85546875" style="139" customWidth="1"/>
    <col min="13569" max="13569" width="1.140625" style="139" customWidth="1"/>
    <col min="13570" max="13570" width="2.28515625" style="139" customWidth="1"/>
    <col min="13571" max="13571" width="1.140625" style="139" customWidth="1"/>
    <col min="13572" max="13572" width="11.42578125" style="139" customWidth="1"/>
    <col min="13573" max="13573" width="1.140625" style="139" customWidth="1"/>
    <col min="13574" max="13574" width="6.85546875" style="139" customWidth="1"/>
    <col min="13575" max="13576" width="1.140625" style="139" customWidth="1"/>
    <col min="13577" max="13577" width="2.28515625" style="139" customWidth="1"/>
    <col min="13578" max="13578" width="6.85546875" style="139" customWidth="1"/>
    <col min="13579" max="13579" width="1.140625" style="139" customWidth="1"/>
    <col min="13580" max="13580" width="3.42578125" style="139" customWidth="1"/>
    <col min="13581" max="13582" width="2.28515625" style="139" customWidth="1"/>
    <col min="13583" max="13583" width="1.140625" style="139" customWidth="1"/>
    <col min="13584" max="13584" width="4" style="139" customWidth="1"/>
    <col min="13585" max="13585" width="6.28515625" style="139" customWidth="1"/>
    <col min="13586" max="13586" width="1.140625" style="139" customWidth="1"/>
    <col min="13587" max="13587" width="6.85546875" style="139" customWidth="1"/>
    <col min="13588" max="13588" width="4.5703125" style="139" customWidth="1"/>
    <col min="13589" max="13592" width="1.140625" style="139" customWidth="1"/>
    <col min="13593" max="13593" width="8" style="139" customWidth="1"/>
    <col min="13594" max="13594" width="3.42578125" style="139" customWidth="1"/>
    <col min="13595" max="13595" width="1.140625" style="139" customWidth="1"/>
    <col min="13596" max="13596" width="1" style="139" customWidth="1"/>
    <col min="13597" max="13597" width="11.5703125" style="139" customWidth="1"/>
    <col min="13598" max="13598" width="3.28515625" style="139" customWidth="1"/>
    <col min="13599" max="13824" width="6.85546875" style="139" customWidth="1"/>
    <col min="13825" max="13825" width="1.140625" style="139" customWidth="1"/>
    <col min="13826" max="13826" width="2.28515625" style="139" customWidth="1"/>
    <col min="13827" max="13827" width="1.140625" style="139" customWidth="1"/>
    <col min="13828" max="13828" width="11.42578125" style="139" customWidth="1"/>
    <col min="13829" max="13829" width="1.140625" style="139" customWidth="1"/>
    <col min="13830" max="13830" width="6.85546875" style="139" customWidth="1"/>
    <col min="13831" max="13832" width="1.140625" style="139" customWidth="1"/>
    <col min="13833" max="13833" width="2.28515625" style="139" customWidth="1"/>
    <col min="13834" max="13834" width="6.85546875" style="139" customWidth="1"/>
    <col min="13835" max="13835" width="1.140625" style="139" customWidth="1"/>
    <col min="13836" max="13836" width="3.42578125" style="139" customWidth="1"/>
    <col min="13837" max="13838" width="2.28515625" style="139" customWidth="1"/>
    <col min="13839" max="13839" width="1.140625" style="139" customWidth="1"/>
    <col min="13840" max="13840" width="4" style="139" customWidth="1"/>
    <col min="13841" max="13841" width="6.28515625" style="139" customWidth="1"/>
    <col min="13842" max="13842" width="1.140625" style="139" customWidth="1"/>
    <col min="13843" max="13843" width="6.85546875" style="139" customWidth="1"/>
    <col min="13844" max="13844" width="4.5703125" style="139" customWidth="1"/>
    <col min="13845" max="13848" width="1.140625" style="139" customWidth="1"/>
    <col min="13849" max="13849" width="8" style="139" customWidth="1"/>
    <col min="13850" max="13850" width="3.42578125" style="139" customWidth="1"/>
    <col min="13851" max="13851" width="1.140625" style="139" customWidth="1"/>
    <col min="13852" max="13852" width="1" style="139" customWidth="1"/>
    <col min="13853" max="13853" width="11.5703125" style="139" customWidth="1"/>
    <col min="13854" max="13854" width="3.28515625" style="139" customWidth="1"/>
    <col min="13855" max="14080" width="6.85546875" style="139" customWidth="1"/>
    <col min="14081" max="14081" width="1.140625" style="139" customWidth="1"/>
    <col min="14082" max="14082" width="2.28515625" style="139" customWidth="1"/>
    <col min="14083" max="14083" width="1.140625" style="139" customWidth="1"/>
    <col min="14084" max="14084" width="11.42578125" style="139" customWidth="1"/>
    <col min="14085" max="14085" width="1.140625" style="139" customWidth="1"/>
    <col min="14086" max="14086" width="6.85546875" style="139" customWidth="1"/>
    <col min="14087" max="14088" width="1.140625" style="139" customWidth="1"/>
    <col min="14089" max="14089" width="2.28515625" style="139" customWidth="1"/>
    <col min="14090" max="14090" width="6.85546875" style="139" customWidth="1"/>
    <col min="14091" max="14091" width="1.140625" style="139" customWidth="1"/>
    <col min="14092" max="14092" width="3.42578125" style="139" customWidth="1"/>
    <col min="14093" max="14094" width="2.28515625" style="139" customWidth="1"/>
    <col min="14095" max="14095" width="1.140625" style="139" customWidth="1"/>
    <col min="14096" max="14096" width="4" style="139" customWidth="1"/>
    <col min="14097" max="14097" width="6.28515625" style="139" customWidth="1"/>
    <col min="14098" max="14098" width="1.140625" style="139" customWidth="1"/>
    <col min="14099" max="14099" width="6.85546875" style="139" customWidth="1"/>
    <col min="14100" max="14100" width="4.5703125" style="139" customWidth="1"/>
    <col min="14101" max="14104" width="1.140625" style="139" customWidth="1"/>
    <col min="14105" max="14105" width="8" style="139" customWidth="1"/>
    <col min="14106" max="14106" width="3.42578125" style="139" customWidth="1"/>
    <col min="14107" max="14107" width="1.140625" style="139" customWidth="1"/>
    <col min="14108" max="14108" width="1" style="139" customWidth="1"/>
    <col min="14109" max="14109" width="11.5703125" style="139" customWidth="1"/>
    <col min="14110" max="14110" width="3.28515625" style="139" customWidth="1"/>
    <col min="14111" max="14336" width="6.85546875" style="139" customWidth="1"/>
    <col min="14337" max="14337" width="1.140625" style="139" customWidth="1"/>
    <col min="14338" max="14338" width="2.28515625" style="139" customWidth="1"/>
    <col min="14339" max="14339" width="1.140625" style="139" customWidth="1"/>
    <col min="14340" max="14340" width="11.42578125" style="139" customWidth="1"/>
    <col min="14341" max="14341" width="1.140625" style="139" customWidth="1"/>
    <col min="14342" max="14342" width="6.85546875" style="139" customWidth="1"/>
    <col min="14343" max="14344" width="1.140625" style="139" customWidth="1"/>
    <col min="14345" max="14345" width="2.28515625" style="139" customWidth="1"/>
    <col min="14346" max="14346" width="6.85546875" style="139" customWidth="1"/>
    <col min="14347" max="14347" width="1.140625" style="139" customWidth="1"/>
    <col min="14348" max="14348" width="3.42578125" style="139" customWidth="1"/>
    <col min="14349" max="14350" width="2.28515625" style="139" customWidth="1"/>
    <col min="14351" max="14351" width="1.140625" style="139" customWidth="1"/>
    <col min="14352" max="14352" width="4" style="139" customWidth="1"/>
    <col min="14353" max="14353" width="6.28515625" style="139" customWidth="1"/>
    <col min="14354" max="14354" width="1.140625" style="139" customWidth="1"/>
    <col min="14355" max="14355" width="6.85546875" style="139" customWidth="1"/>
    <col min="14356" max="14356" width="4.5703125" style="139" customWidth="1"/>
    <col min="14357" max="14360" width="1.140625" style="139" customWidth="1"/>
    <col min="14361" max="14361" width="8" style="139" customWidth="1"/>
    <col min="14362" max="14362" width="3.42578125" style="139" customWidth="1"/>
    <col min="14363" max="14363" width="1.140625" style="139" customWidth="1"/>
    <col min="14364" max="14364" width="1" style="139" customWidth="1"/>
    <col min="14365" max="14365" width="11.5703125" style="139" customWidth="1"/>
    <col min="14366" max="14366" width="3.28515625" style="139" customWidth="1"/>
    <col min="14367" max="14592" width="6.85546875" style="139" customWidth="1"/>
    <col min="14593" max="14593" width="1.140625" style="139" customWidth="1"/>
    <col min="14594" max="14594" width="2.28515625" style="139" customWidth="1"/>
    <col min="14595" max="14595" width="1.140625" style="139" customWidth="1"/>
    <col min="14596" max="14596" width="11.42578125" style="139" customWidth="1"/>
    <col min="14597" max="14597" width="1.140625" style="139" customWidth="1"/>
    <col min="14598" max="14598" width="6.85546875" style="139" customWidth="1"/>
    <col min="14599" max="14600" width="1.140625" style="139" customWidth="1"/>
    <col min="14601" max="14601" width="2.28515625" style="139" customWidth="1"/>
    <col min="14602" max="14602" width="6.85546875" style="139" customWidth="1"/>
    <col min="14603" max="14603" width="1.140625" style="139" customWidth="1"/>
    <col min="14604" max="14604" width="3.42578125" style="139" customWidth="1"/>
    <col min="14605" max="14606" width="2.28515625" style="139" customWidth="1"/>
    <col min="14607" max="14607" width="1.140625" style="139" customWidth="1"/>
    <col min="14608" max="14608" width="4" style="139" customWidth="1"/>
    <col min="14609" max="14609" width="6.28515625" style="139" customWidth="1"/>
    <col min="14610" max="14610" width="1.140625" style="139" customWidth="1"/>
    <col min="14611" max="14611" width="6.85546875" style="139" customWidth="1"/>
    <col min="14612" max="14612" width="4.5703125" style="139" customWidth="1"/>
    <col min="14613" max="14616" width="1.140625" style="139" customWidth="1"/>
    <col min="14617" max="14617" width="8" style="139" customWidth="1"/>
    <col min="14618" max="14618" width="3.42578125" style="139" customWidth="1"/>
    <col min="14619" max="14619" width="1.140625" style="139" customWidth="1"/>
    <col min="14620" max="14620" width="1" style="139" customWidth="1"/>
    <col min="14621" max="14621" width="11.5703125" style="139" customWidth="1"/>
    <col min="14622" max="14622" width="3.28515625" style="139" customWidth="1"/>
    <col min="14623" max="14848" width="6.85546875" style="139" customWidth="1"/>
    <col min="14849" max="14849" width="1.140625" style="139" customWidth="1"/>
    <col min="14850" max="14850" width="2.28515625" style="139" customWidth="1"/>
    <col min="14851" max="14851" width="1.140625" style="139" customWidth="1"/>
    <col min="14852" max="14852" width="11.42578125" style="139" customWidth="1"/>
    <col min="14853" max="14853" width="1.140625" style="139" customWidth="1"/>
    <col min="14854" max="14854" width="6.85546875" style="139" customWidth="1"/>
    <col min="14855" max="14856" width="1.140625" style="139" customWidth="1"/>
    <col min="14857" max="14857" width="2.28515625" style="139" customWidth="1"/>
    <col min="14858" max="14858" width="6.85546875" style="139" customWidth="1"/>
    <col min="14859" max="14859" width="1.140625" style="139" customWidth="1"/>
    <col min="14860" max="14860" width="3.42578125" style="139" customWidth="1"/>
    <col min="14861" max="14862" width="2.28515625" style="139" customWidth="1"/>
    <col min="14863" max="14863" width="1.140625" style="139" customWidth="1"/>
    <col min="14864" max="14864" width="4" style="139" customWidth="1"/>
    <col min="14865" max="14865" width="6.28515625" style="139" customWidth="1"/>
    <col min="14866" max="14866" width="1.140625" style="139" customWidth="1"/>
    <col min="14867" max="14867" width="6.85546875" style="139" customWidth="1"/>
    <col min="14868" max="14868" width="4.5703125" style="139" customWidth="1"/>
    <col min="14869" max="14872" width="1.140625" style="139" customWidth="1"/>
    <col min="14873" max="14873" width="8" style="139" customWidth="1"/>
    <col min="14874" max="14874" width="3.42578125" style="139" customWidth="1"/>
    <col min="14875" max="14875" width="1.140625" style="139" customWidth="1"/>
    <col min="14876" max="14876" width="1" style="139" customWidth="1"/>
    <col min="14877" max="14877" width="11.5703125" style="139" customWidth="1"/>
    <col min="14878" max="14878" width="3.28515625" style="139" customWidth="1"/>
    <col min="14879" max="15104" width="6.85546875" style="139" customWidth="1"/>
    <col min="15105" max="15105" width="1.140625" style="139" customWidth="1"/>
    <col min="15106" max="15106" width="2.28515625" style="139" customWidth="1"/>
    <col min="15107" max="15107" width="1.140625" style="139" customWidth="1"/>
    <col min="15108" max="15108" width="11.42578125" style="139" customWidth="1"/>
    <col min="15109" max="15109" width="1.140625" style="139" customWidth="1"/>
    <col min="15110" max="15110" width="6.85546875" style="139" customWidth="1"/>
    <col min="15111" max="15112" width="1.140625" style="139" customWidth="1"/>
    <col min="15113" max="15113" width="2.28515625" style="139" customWidth="1"/>
    <col min="15114" max="15114" width="6.85546875" style="139" customWidth="1"/>
    <col min="15115" max="15115" width="1.140625" style="139" customWidth="1"/>
    <col min="15116" max="15116" width="3.42578125" style="139" customWidth="1"/>
    <col min="15117" max="15118" width="2.28515625" style="139" customWidth="1"/>
    <col min="15119" max="15119" width="1.140625" style="139" customWidth="1"/>
    <col min="15120" max="15120" width="4" style="139" customWidth="1"/>
    <col min="15121" max="15121" width="6.28515625" style="139" customWidth="1"/>
    <col min="15122" max="15122" width="1.140625" style="139" customWidth="1"/>
    <col min="15123" max="15123" width="6.85546875" style="139" customWidth="1"/>
    <col min="15124" max="15124" width="4.5703125" style="139" customWidth="1"/>
    <col min="15125" max="15128" width="1.140625" style="139" customWidth="1"/>
    <col min="15129" max="15129" width="8" style="139" customWidth="1"/>
    <col min="15130" max="15130" width="3.42578125" style="139" customWidth="1"/>
    <col min="15131" max="15131" width="1.140625" style="139" customWidth="1"/>
    <col min="15132" max="15132" width="1" style="139" customWidth="1"/>
    <col min="15133" max="15133" width="11.5703125" style="139" customWidth="1"/>
    <col min="15134" max="15134" width="3.28515625" style="139" customWidth="1"/>
    <col min="15135" max="15360" width="6.85546875" style="139" customWidth="1"/>
    <col min="15361" max="15361" width="1.140625" style="139" customWidth="1"/>
    <col min="15362" max="15362" width="2.28515625" style="139" customWidth="1"/>
    <col min="15363" max="15363" width="1.140625" style="139" customWidth="1"/>
    <col min="15364" max="15364" width="11.42578125" style="139" customWidth="1"/>
    <col min="15365" max="15365" width="1.140625" style="139" customWidth="1"/>
    <col min="15366" max="15366" width="6.85546875" style="139" customWidth="1"/>
    <col min="15367" max="15368" width="1.140625" style="139" customWidth="1"/>
    <col min="15369" max="15369" width="2.28515625" style="139" customWidth="1"/>
    <col min="15370" max="15370" width="6.85546875" style="139" customWidth="1"/>
    <col min="15371" max="15371" width="1.140625" style="139" customWidth="1"/>
    <col min="15372" max="15372" width="3.42578125" style="139" customWidth="1"/>
    <col min="15373" max="15374" width="2.28515625" style="139" customWidth="1"/>
    <col min="15375" max="15375" width="1.140625" style="139" customWidth="1"/>
    <col min="15376" max="15376" width="4" style="139" customWidth="1"/>
    <col min="15377" max="15377" width="6.28515625" style="139" customWidth="1"/>
    <col min="15378" max="15378" width="1.140625" style="139" customWidth="1"/>
    <col min="15379" max="15379" width="6.85546875" style="139" customWidth="1"/>
    <col min="15380" max="15380" width="4.5703125" style="139" customWidth="1"/>
    <col min="15381" max="15384" width="1.140625" style="139" customWidth="1"/>
    <col min="15385" max="15385" width="8" style="139" customWidth="1"/>
    <col min="15386" max="15386" width="3.42578125" style="139" customWidth="1"/>
    <col min="15387" max="15387" width="1.140625" style="139" customWidth="1"/>
    <col min="15388" max="15388" width="1" style="139" customWidth="1"/>
    <col min="15389" max="15389" width="11.5703125" style="139" customWidth="1"/>
    <col min="15390" max="15390" width="3.28515625" style="139" customWidth="1"/>
    <col min="15391" max="15616" width="6.85546875" style="139" customWidth="1"/>
    <col min="15617" max="15617" width="1.140625" style="139" customWidth="1"/>
    <col min="15618" max="15618" width="2.28515625" style="139" customWidth="1"/>
    <col min="15619" max="15619" width="1.140625" style="139" customWidth="1"/>
    <col min="15620" max="15620" width="11.42578125" style="139" customWidth="1"/>
    <col min="15621" max="15621" width="1.140625" style="139" customWidth="1"/>
    <col min="15622" max="15622" width="6.85546875" style="139" customWidth="1"/>
    <col min="15623" max="15624" width="1.140625" style="139" customWidth="1"/>
    <col min="15625" max="15625" width="2.28515625" style="139" customWidth="1"/>
    <col min="15626" max="15626" width="6.85546875" style="139" customWidth="1"/>
    <col min="15627" max="15627" width="1.140625" style="139" customWidth="1"/>
    <col min="15628" max="15628" width="3.42578125" style="139" customWidth="1"/>
    <col min="15629" max="15630" width="2.28515625" style="139" customWidth="1"/>
    <col min="15631" max="15631" width="1.140625" style="139" customWidth="1"/>
    <col min="15632" max="15632" width="4" style="139" customWidth="1"/>
    <col min="15633" max="15633" width="6.28515625" style="139" customWidth="1"/>
    <col min="15634" max="15634" width="1.140625" style="139" customWidth="1"/>
    <col min="15635" max="15635" width="6.85546875" style="139" customWidth="1"/>
    <col min="15636" max="15636" width="4.5703125" style="139" customWidth="1"/>
    <col min="15637" max="15640" width="1.140625" style="139" customWidth="1"/>
    <col min="15641" max="15641" width="8" style="139" customWidth="1"/>
    <col min="15642" max="15642" width="3.42578125" style="139" customWidth="1"/>
    <col min="15643" max="15643" width="1.140625" style="139" customWidth="1"/>
    <col min="15644" max="15644" width="1" style="139" customWidth="1"/>
    <col min="15645" max="15645" width="11.5703125" style="139" customWidth="1"/>
    <col min="15646" max="15646" width="3.28515625" style="139" customWidth="1"/>
    <col min="15647" max="15872" width="6.85546875" style="139" customWidth="1"/>
    <col min="15873" max="15873" width="1.140625" style="139" customWidth="1"/>
    <col min="15874" max="15874" width="2.28515625" style="139" customWidth="1"/>
    <col min="15875" max="15875" width="1.140625" style="139" customWidth="1"/>
    <col min="15876" max="15876" width="11.42578125" style="139" customWidth="1"/>
    <col min="15877" max="15877" width="1.140625" style="139" customWidth="1"/>
    <col min="15878" max="15878" width="6.85546875" style="139" customWidth="1"/>
    <col min="15879" max="15880" width="1.140625" style="139" customWidth="1"/>
    <col min="15881" max="15881" width="2.28515625" style="139" customWidth="1"/>
    <col min="15882" max="15882" width="6.85546875" style="139" customWidth="1"/>
    <col min="15883" max="15883" width="1.140625" style="139" customWidth="1"/>
    <col min="15884" max="15884" width="3.42578125" style="139" customWidth="1"/>
    <col min="15885" max="15886" width="2.28515625" style="139" customWidth="1"/>
    <col min="15887" max="15887" width="1.140625" style="139" customWidth="1"/>
    <col min="15888" max="15888" width="4" style="139" customWidth="1"/>
    <col min="15889" max="15889" width="6.28515625" style="139" customWidth="1"/>
    <col min="15890" max="15890" width="1.140625" style="139" customWidth="1"/>
    <col min="15891" max="15891" width="6.85546875" style="139" customWidth="1"/>
    <col min="15892" max="15892" width="4.5703125" style="139" customWidth="1"/>
    <col min="15893" max="15896" width="1.140625" style="139" customWidth="1"/>
    <col min="15897" max="15897" width="8" style="139" customWidth="1"/>
    <col min="15898" max="15898" width="3.42578125" style="139" customWidth="1"/>
    <col min="15899" max="15899" width="1.140625" style="139" customWidth="1"/>
    <col min="15900" max="15900" width="1" style="139" customWidth="1"/>
    <col min="15901" max="15901" width="11.5703125" style="139" customWidth="1"/>
    <col min="15902" max="15902" width="3.28515625" style="139" customWidth="1"/>
    <col min="15903" max="16128" width="6.85546875" style="139" customWidth="1"/>
    <col min="16129" max="16129" width="1.140625" style="139" customWidth="1"/>
    <col min="16130" max="16130" width="2.28515625" style="139" customWidth="1"/>
    <col min="16131" max="16131" width="1.140625" style="139" customWidth="1"/>
    <col min="16132" max="16132" width="11.42578125" style="139" customWidth="1"/>
    <col min="16133" max="16133" width="1.140625" style="139" customWidth="1"/>
    <col min="16134" max="16134" width="6.85546875" style="139" customWidth="1"/>
    <col min="16135" max="16136" width="1.140625" style="139" customWidth="1"/>
    <col min="16137" max="16137" width="2.28515625" style="139" customWidth="1"/>
    <col min="16138" max="16138" width="6.85546875" style="139" customWidth="1"/>
    <col min="16139" max="16139" width="1.140625" style="139" customWidth="1"/>
    <col min="16140" max="16140" width="3.42578125" style="139" customWidth="1"/>
    <col min="16141" max="16142" width="2.28515625" style="139" customWidth="1"/>
    <col min="16143" max="16143" width="1.140625" style="139" customWidth="1"/>
    <col min="16144" max="16144" width="4" style="139" customWidth="1"/>
    <col min="16145" max="16145" width="6.28515625" style="139" customWidth="1"/>
    <col min="16146" max="16146" width="1.140625" style="139" customWidth="1"/>
    <col min="16147" max="16147" width="6.85546875" style="139" customWidth="1"/>
    <col min="16148" max="16148" width="4.5703125" style="139" customWidth="1"/>
    <col min="16149" max="16152" width="1.140625" style="139" customWidth="1"/>
    <col min="16153" max="16153" width="8" style="139" customWidth="1"/>
    <col min="16154" max="16154" width="3.42578125" style="139" customWidth="1"/>
    <col min="16155" max="16155" width="1.140625" style="139" customWidth="1"/>
    <col min="16156" max="16156" width="1" style="139" customWidth="1"/>
    <col min="16157" max="16157" width="11.5703125" style="139" customWidth="1"/>
    <col min="16158" max="16158" width="3.28515625" style="139" customWidth="1"/>
    <col min="16159" max="16384" width="6.85546875" style="139" customWidth="1"/>
  </cols>
  <sheetData>
    <row r="1" spans="1:30" ht="25.5" customHeight="1">
      <c r="C1" s="140" t="s">
        <v>1040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</row>
    <row r="2" spans="1:30" ht="7.5" customHeight="1"/>
    <row r="3" spans="1:30" ht="18.75" customHeight="1">
      <c r="I3" s="226" t="s">
        <v>1041</v>
      </c>
      <c r="J3" s="226"/>
      <c r="K3" s="226"/>
      <c r="L3" s="226"/>
      <c r="M3" s="226"/>
      <c r="N3" s="226"/>
      <c r="O3" s="226"/>
      <c r="P3" s="226"/>
      <c r="S3" s="227" t="s">
        <v>1042</v>
      </c>
      <c r="T3" s="227"/>
      <c r="U3" s="227"/>
      <c r="V3" s="227"/>
      <c r="W3" s="227"/>
      <c r="X3" s="227"/>
      <c r="Y3" s="227"/>
    </row>
    <row r="4" spans="1:30" ht="6.75" customHeight="1"/>
    <row r="5" spans="1:30" ht="14.25" customHeight="1">
      <c r="A5" s="228" t="s">
        <v>1043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30">
      <c r="B6" s="229" t="s">
        <v>1044</v>
      </c>
      <c r="C6" s="229"/>
      <c r="D6" s="229"/>
      <c r="F6" s="229" t="s">
        <v>1045</v>
      </c>
      <c r="G6" s="229"/>
      <c r="H6" s="229"/>
      <c r="I6" s="229"/>
      <c r="J6" s="229" t="s">
        <v>1046</v>
      </c>
      <c r="K6" s="229"/>
      <c r="L6" s="229"/>
      <c r="N6" s="229" t="s">
        <v>1047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C6" s="230" t="s">
        <v>1048</v>
      </c>
      <c r="AD6" s="230"/>
    </row>
    <row r="7" spans="1:30">
      <c r="B7" s="143" t="s">
        <v>1049</v>
      </c>
      <c r="C7" s="143"/>
      <c r="D7" s="143"/>
      <c r="F7" s="143" t="s">
        <v>1050</v>
      </c>
      <c r="G7" s="143"/>
      <c r="H7" s="143"/>
      <c r="I7" s="143"/>
      <c r="J7" s="143" t="s">
        <v>1051</v>
      </c>
      <c r="K7" s="143"/>
      <c r="L7" s="143"/>
      <c r="N7" s="143" t="s">
        <v>1052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C7" s="231">
        <v>1622.76</v>
      </c>
      <c r="AD7" s="231"/>
    </row>
    <row r="8" spans="1:30">
      <c r="C8" s="147" t="s">
        <v>2</v>
      </c>
      <c r="G8" s="147" t="s">
        <v>2</v>
      </c>
      <c r="K8" s="147" t="s">
        <v>2</v>
      </c>
      <c r="O8" s="232" t="s">
        <v>1053</v>
      </c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3">
        <v>122.19</v>
      </c>
      <c r="AD8" s="233"/>
    </row>
    <row r="9" spans="1:30">
      <c r="C9" s="147" t="s">
        <v>2</v>
      </c>
      <c r="G9" s="147" t="s">
        <v>2</v>
      </c>
      <c r="K9" s="147" t="s">
        <v>2</v>
      </c>
      <c r="O9" s="232" t="s">
        <v>1054</v>
      </c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3">
        <v>123.84</v>
      </c>
      <c r="AD9" s="233"/>
    </row>
    <row r="10" spans="1:30">
      <c r="C10" s="147" t="s">
        <v>2</v>
      </c>
      <c r="G10" s="147" t="s">
        <v>2</v>
      </c>
      <c r="K10" s="147" t="s">
        <v>2</v>
      </c>
      <c r="O10" s="232" t="s">
        <v>1055</v>
      </c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3">
        <v>123.84</v>
      </c>
      <c r="AD10" s="233"/>
    </row>
    <row r="11" spans="1:30">
      <c r="C11" s="147" t="s">
        <v>2</v>
      </c>
      <c r="G11" s="147" t="s">
        <v>2</v>
      </c>
      <c r="K11" s="147" t="s">
        <v>2</v>
      </c>
      <c r="O11" s="232" t="s">
        <v>1053</v>
      </c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3">
        <v>162.91999999999999</v>
      </c>
      <c r="AD11" s="233"/>
    </row>
    <row r="12" spans="1:30">
      <c r="C12" s="147" t="s">
        <v>2</v>
      </c>
      <c r="G12" s="147" t="s">
        <v>2</v>
      </c>
      <c r="K12" s="147" t="s">
        <v>2</v>
      </c>
      <c r="O12" s="232" t="s">
        <v>1054</v>
      </c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3">
        <v>162.91999999999999</v>
      </c>
      <c r="AD12" s="233"/>
    </row>
    <row r="13" spans="1:30">
      <c r="C13" s="147" t="s">
        <v>2</v>
      </c>
      <c r="G13" s="147" t="s">
        <v>2</v>
      </c>
      <c r="K13" s="147" t="s">
        <v>2</v>
      </c>
      <c r="O13" s="232" t="s">
        <v>1054</v>
      </c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3">
        <v>213.82</v>
      </c>
      <c r="AD13" s="233"/>
    </row>
    <row r="14" spans="1:30">
      <c r="C14" s="147" t="s">
        <v>2</v>
      </c>
      <c r="G14" s="147" t="s">
        <v>2</v>
      </c>
      <c r="K14" s="147" t="s">
        <v>2</v>
      </c>
      <c r="O14" s="232" t="s">
        <v>1056</v>
      </c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3">
        <v>346.66</v>
      </c>
      <c r="AD14" s="233"/>
    </row>
    <row r="15" spans="1:30">
      <c r="C15" s="147" t="s">
        <v>2</v>
      </c>
      <c r="G15" s="147" t="s">
        <v>2</v>
      </c>
      <c r="K15" s="147" t="s">
        <v>2</v>
      </c>
      <c r="O15" s="232" t="s">
        <v>1057</v>
      </c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3">
        <v>366.57</v>
      </c>
      <c r="AD15" s="233"/>
    </row>
    <row r="16" spans="1:30">
      <c r="B16" s="143" t="s">
        <v>1058</v>
      </c>
      <c r="C16" s="143"/>
      <c r="D16" s="143"/>
      <c r="F16" s="143" t="s">
        <v>1050</v>
      </c>
      <c r="G16" s="143"/>
      <c r="H16" s="143"/>
      <c r="I16" s="143"/>
      <c r="J16" s="143" t="s">
        <v>1059</v>
      </c>
      <c r="K16" s="143"/>
      <c r="L16" s="143"/>
      <c r="N16" s="143" t="s">
        <v>1060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C16" s="231">
        <v>3000</v>
      </c>
      <c r="AD16" s="231"/>
    </row>
    <row r="17" spans="2:30">
      <c r="C17" s="147" t="s">
        <v>2</v>
      </c>
      <c r="G17" s="147" t="s">
        <v>2</v>
      </c>
      <c r="K17" s="147" t="s">
        <v>2</v>
      </c>
      <c r="O17" s="232" t="s">
        <v>1061</v>
      </c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</row>
    <row r="18" spans="2:30">
      <c r="B18" s="143" t="s">
        <v>1062</v>
      </c>
      <c r="C18" s="143"/>
      <c r="D18" s="143"/>
      <c r="F18" s="143" t="s">
        <v>1050</v>
      </c>
      <c r="G18" s="143"/>
      <c r="H18" s="143"/>
      <c r="I18" s="143"/>
      <c r="J18" s="143" t="s">
        <v>1063</v>
      </c>
      <c r="K18" s="143"/>
      <c r="L18" s="143"/>
      <c r="N18" s="143" t="s">
        <v>1064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C18" s="231">
        <v>1277.1600000000001</v>
      </c>
      <c r="AD18" s="231"/>
    </row>
    <row r="19" spans="2:30">
      <c r="C19" s="147" t="s">
        <v>2</v>
      </c>
      <c r="G19" s="147" t="s">
        <v>2</v>
      </c>
      <c r="K19" s="147" t="s">
        <v>2</v>
      </c>
      <c r="O19" s="232" t="s">
        <v>1065</v>
      </c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</row>
    <row r="20" spans="2:30">
      <c r="B20" s="143" t="s">
        <v>1066</v>
      </c>
      <c r="C20" s="143"/>
      <c r="D20" s="143"/>
      <c r="F20" s="143" t="s">
        <v>1050</v>
      </c>
      <c r="G20" s="143"/>
      <c r="H20" s="143"/>
      <c r="I20" s="143"/>
      <c r="J20" s="143" t="s">
        <v>1067</v>
      </c>
      <c r="K20" s="143"/>
      <c r="L20" s="143"/>
      <c r="N20" s="143" t="s">
        <v>1068</v>
      </c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C20" s="231">
        <v>1502.14</v>
      </c>
      <c r="AD20" s="231"/>
    </row>
    <row r="21" spans="2:30">
      <c r="C21" s="147" t="s">
        <v>2</v>
      </c>
      <c r="G21" s="147" t="s">
        <v>2</v>
      </c>
      <c r="K21" s="147" t="s">
        <v>2</v>
      </c>
      <c r="O21" s="232" t="s">
        <v>1069</v>
      </c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3">
        <v>750.75</v>
      </c>
      <c r="AD21" s="233"/>
    </row>
    <row r="22" spans="2:30">
      <c r="C22" s="147" t="s">
        <v>2</v>
      </c>
      <c r="G22" s="147" t="s">
        <v>2</v>
      </c>
      <c r="K22" s="147" t="s">
        <v>2</v>
      </c>
      <c r="O22" s="232" t="s">
        <v>1069</v>
      </c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3">
        <v>751.39</v>
      </c>
      <c r="AD22" s="233"/>
    </row>
    <row r="23" spans="2:30">
      <c r="B23" s="143" t="s">
        <v>1070</v>
      </c>
      <c r="C23" s="143"/>
      <c r="D23" s="143"/>
      <c r="F23" s="143" t="s">
        <v>1050</v>
      </c>
      <c r="G23" s="143"/>
      <c r="H23" s="143"/>
      <c r="I23" s="143"/>
      <c r="J23" s="143" t="s">
        <v>1071</v>
      </c>
      <c r="K23" s="143"/>
      <c r="L23" s="143"/>
      <c r="N23" s="143" t="s">
        <v>1072</v>
      </c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C23" s="231">
        <v>124.5</v>
      </c>
      <c r="AD23" s="231"/>
    </row>
    <row r="24" spans="2:30">
      <c r="C24" s="147" t="s">
        <v>2</v>
      </c>
      <c r="G24" s="147" t="s">
        <v>2</v>
      </c>
      <c r="K24" s="147" t="s">
        <v>2</v>
      </c>
      <c r="O24" s="232" t="s">
        <v>1073</v>
      </c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</row>
    <row r="25" spans="2:30">
      <c r="B25" s="143" t="s">
        <v>1074</v>
      </c>
      <c r="C25" s="143"/>
      <c r="D25" s="143"/>
      <c r="F25" s="143" t="s">
        <v>1050</v>
      </c>
      <c r="G25" s="143"/>
      <c r="H25" s="143"/>
      <c r="I25" s="143"/>
      <c r="J25" s="143" t="s">
        <v>1075</v>
      </c>
      <c r="K25" s="143"/>
      <c r="L25" s="143"/>
      <c r="N25" s="143" t="s">
        <v>1076</v>
      </c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C25" s="231">
        <v>2217.9</v>
      </c>
      <c r="AD25" s="231"/>
    </row>
    <row r="26" spans="2:30">
      <c r="C26" s="147" t="s">
        <v>2</v>
      </c>
      <c r="G26" s="147" t="s">
        <v>2</v>
      </c>
      <c r="K26" s="147" t="s">
        <v>2</v>
      </c>
      <c r="O26" s="232" t="s">
        <v>1077</v>
      </c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</row>
    <row r="27" spans="2:30">
      <c r="B27" s="143" t="s">
        <v>1078</v>
      </c>
      <c r="C27" s="143"/>
      <c r="D27" s="143"/>
      <c r="F27" s="143" t="s">
        <v>1050</v>
      </c>
      <c r="G27" s="143"/>
      <c r="H27" s="143"/>
      <c r="I27" s="143"/>
      <c r="J27" s="143" t="s">
        <v>1079</v>
      </c>
      <c r="K27" s="143"/>
      <c r="L27" s="143"/>
      <c r="N27" s="143" t="s">
        <v>1080</v>
      </c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C27" s="231">
        <v>3921.3</v>
      </c>
      <c r="AD27" s="231"/>
    </row>
    <row r="28" spans="2:30">
      <c r="C28" s="147" t="s">
        <v>2</v>
      </c>
      <c r="G28" s="147" t="s">
        <v>2</v>
      </c>
      <c r="K28" s="147" t="s">
        <v>2</v>
      </c>
      <c r="O28" s="232" t="s">
        <v>1081</v>
      </c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</row>
    <row r="29" spans="2:30">
      <c r="B29" s="143" t="s">
        <v>1082</v>
      </c>
      <c r="C29" s="143"/>
      <c r="D29" s="143"/>
      <c r="F29" s="143" t="s">
        <v>1083</v>
      </c>
      <c r="G29" s="143"/>
      <c r="H29" s="143"/>
      <c r="I29" s="143"/>
      <c r="J29" s="143" t="s">
        <v>1084</v>
      </c>
      <c r="K29" s="143"/>
      <c r="L29" s="143"/>
      <c r="N29" s="143" t="s">
        <v>1085</v>
      </c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C29" s="231">
        <v>500</v>
      </c>
      <c r="AD29" s="231"/>
    </row>
    <row r="30" spans="2:30">
      <c r="C30" s="147" t="s">
        <v>2</v>
      </c>
      <c r="G30" s="147" t="s">
        <v>2</v>
      </c>
      <c r="K30" s="147" t="s">
        <v>2</v>
      </c>
      <c r="O30" s="232" t="s">
        <v>1086</v>
      </c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</row>
    <row r="31" spans="2:30">
      <c r="B31" s="143" t="s">
        <v>1087</v>
      </c>
      <c r="C31" s="143"/>
      <c r="D31" s="143"/>
      <c r="F31" s="143" t="s">
        <v>1088</v>
      </c>
      <c r="G31" s="143"/>
      <c r="H31" s="143"/>
      <c r="I31" s="143"/>
      <c r="J31" s="143" t="s">
        <v>1089</v>
      </c>
      <c r="K31" s="143"/>
      <c r="L31" s="143"/>
      <c r="N31" s="143" t="s">
        <v>1090</v>
      </c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C31" s="231">
        <v>0</v>
      </c>
      <c r="AD31" s="231"/>
    </row>
    <row r="32" spans="2:30">
      <c r="C32" s="147" t="s">
        <v>2</v>
      </c>
      <c r="G32" s="147" t="s">
        <v>2</v>
      </c>
      <c r="K32" s="147" t="s">
        <v>2</v>
      </c>
      <c r="O32" s="232" t="s">
        <v>1091</v>
      </c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3">
        <v>-240</v>
      </c>
      <c r="AD32" s="233"/>
    </row>
    <row r="33" spans="2:30">
      <c r="C33" s="147" t="s">
        <v>2</v>
      </c>
      <c r="G33" s="147" t="s">
        <v>2</v>
      </c>
      <c r="K33" s="147" t="s">
        <v>2</v>
      </c>
      <c r="O33" s="232" t="s">
        <v>1091</v>
      </c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3">
        <v>-240</v>
      </c>
      <c r="AD33" s="233"/>
    </row>
    <row r="34" spans="2:30">
      <c r="C34" s="147" t="s">
        <v>2</v>
      </c>
      <c r="G34" s="147" t="s">
        <v>2</v>
      </c>
      <c r="K34" s="147" t="s">
        <v>2</v>
      </c>
      <c r="O34" s="232" t="s">
        <v>1091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3">
        <v>240</v>
      </c>
      <c r="AD34" s="233"/>
    </row>
    <row r="35" spans="2:30">
      <c r="C35" s="147" t="s">
        <v>2</v>
      </c>
      <c r="G35" s="147" t="s">
        <v>2</v>
      </c>
      <c r="K35" s="147" t="s">
        <v>2</v>
      </c>
      <c r="O35" s="232" t="s">
        <v>1091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3">
        <v>240</v>
      </c>
      <c r="AD35" s="233"/>
    </row>
    <row r="36" spans="2:30">
      <c r="B36" s="143" t="s">
        <v>1092</v>
      </c>
      <c r="C36" s="143"/>
      <c r="D36" s="143"/>
      <c r="F36" s="143" t="s">
        <v>1093</v>
      </c>
      <c r="G36" s="143"/>
      <c r="H36" s="143"/>
      <c r="I36" s="143"/>
      <c r="J36" s="143" t="s">
        <v>1094</v>
      </c>
      <c r="K36" s="143"/>
      <c r="L36" s="143"/>
      <c r="N36" s="143" t="s">
        <v>1095</v>
      </c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C36" s="231">
        <v>390.74</v>
      </c>
      <c r="AD36" s="231"/>
    </row>
    <row r="37" spans="2:30">
      <c r="C37" s="147" t="s">
        <v>2</v>
      </c>
      <c r="G37" s="147" t="s">
        <v>2</v>
      </c>
      <c r="K37" s="147" t="s">
        <v>2</v>
      </c>
      <c r="O37" s="232" t="s">
        <v>1096</v>
      </c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</row>
    <row r="38" spans="2:30">
      <c r="B38" s="143" t="s">
        <v>1097</v>
      </c>
      <c r="C38" s="143"/>
      <c r="D38" s="143"/>
      <c r="F38" s="143" t="s">
        <v>1093</v>
      </c>
      <c r="G38" s="143"/>
      <c r="H38" s="143"/>
      <c r="I38" s="143"/>
      <c r="J38" s="143" t="s">
        <v>1098</v>
      </c>
      <c r="K38" s="143"/>
      <c r="L38" s="143"/>
      <c r="N38" s="143" t="s">
        <v>1099</v>
      </c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C38" s="231">
        <v>77.34</v>
      </c>
      <c r="AD38" s="231"/>
    </row>
    <row r="39" spans="2:30">
      <c r="C39" s="147" t="s">
        <v>2</v>
      </c>
      <c r="G39" s="147" t="s">
        <v>2</v>
      </c>
      <c r="K39" s="147" t="s">
        <v>2</v>
      </c>
      <c r="O39" s="232" t="s">
        <v>1100</v>
      </c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</row>
    <row r="40" spans="2:30">
      <c r="B40" s="143" t="s">
        <v>1101</v>
      </c>
      <c r="C40" s="143"/>
      <c r="D40" s="143"/>
      <c r="F40" s="143" t="s">
        <v>1093</v>
      </c>
      <c r="G40" s="143"/>
      <c r="H40" s="143"/>
      <c r="I40" s="143"/>
      <c r="J40" s="143" t="s">
        <v>1063</v>
      </c>
      <c r="K40" s="143"/>
      <c r="L40" s="143"/>
      <c r="N40" s="143" t="s">
        <v>1064</v>
      </c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C40" s="231">
        <v>2017.58</v>
      </c>
      <c r="AD40" s="231"/>
    </row>
    <row r="41" spans="2:30">
      <c r="C41" s="147" t="s">
        <v>2</v>
      </c>
      <c r="G41" s="147" t="s">
        <v>2</v>
      </c>
      <c r="K41" s="147" t="s">
        <v>2</v>
      </c>
      <c r="O41" s="232" t="s">
        <v>1102</v>
      </c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3">
        <v>510.22</v>
      </c>
      <c r="AD41" s="233"/>
    </row>
    <row r="42" spans="2:30">
      <c r="C42" s="147" t="s">
        <v>2</v>
      </c>
      <c r="G42" s="147" t="s">
        <v>2</v>
      </c>
      <c r="K42" s="147" t="s">
        <v>2</v>
      </c>
      <c r="O42" s="232" t="s">
        <v>1103</v>
      </c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3">
        <v>1476.29</v>
      </c>
      <c r="AD42" s="233"/>
    </row>
    <row r="43" spans="2:30">
      <c r="C43" s="147" t="s">
        <v>2</v>
      </c>
      <c r="G43" s="147" t="s">
        <v>2</v>
      </c>
      <c r="K43" s="147" t="s">
        <v>2</v>
      </c>
      <c r="O43" s="232" t="s">
        <v>1104</v>
      </c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3">
        <v>17.95</v>
      </c>
      <c r="AD43" s="233"/>
    </row>
    <row r="44" spans="2:30">
      <c r="C44" s="147" t="s">
        <v>2</v>
      </c>
      <c r="G44" s="147" t="s">
        <v>2</v>
      </c>
      <c r="K44" s="147" t="s">
        <v>2</v>
      </c>
      <c r="O44" s="232" t="s">
        <v>1105</v>
      </c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3">
        <v>13.12</v>
      </c>
      <c r="AD44" s="233"/>
    </row>
    <row r="45" spans="2:30">
      <c r="B45" s="143" t="s">
        <v>1106</v>
      </c>
      <c r="C45" s="143"/>
      <c r="D45" s="143"/>
      <c r="F45" s="143" t="s">
        <v>1093</v>
      </c>
      <c r="G45" s="143"/>
      <c r="H45" s="143"/>
      <c r="I45" s="143"/>
      <c r="J45" s="143" t="s">
        <v>1107</v>
      </c>
      <c r="K45" s="143"/>
      <c r="L45" s="143"/>
      <c r="N45" s="143" t="s">
        <v>1108</v>
      </c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C45" s="231">
        <v>990.4</v>
      </c>
      <c r="AD45" s="231"/>
    </row>
    <row r="46" spans="2:30">
      <c r="C46" s="147" t="s">
        <v>2</v>
      </c>
      <c r="G46" s="147" t="s">
        <v>2</v>
      </c>
      <c r="K46" s="147" t="s">
        <v>2</v>
      </c>
      <c r="O46" s="232" t="s">
        <v>1109</v>
      </c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3">
        <v>90.4</v>
      </c>
      <c r="AD46" s="233"/>
    </row>
    <row r="47" spans="2:30">
      <c r="C47" s="147" t="s">
        <v>2</v>
      </c>
      <c r="G47" s="147" t="s">
        <v>2</v>
      </c>
      <c r="K47" s="147" t="s">
        <v>2</v>
      </c>
      <c r="O47" s="232" t="s">
        <v>1110</v>
      </c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3">
        <v>100.45</v>
      </c>
      <c r="AD47" s="233"/>
    </row>
    <row r="48" spans="2:30">
      <c r="C48" s="147" t="s">
        <v>2</v>
      </c>
      <c r="G48" s="147" t="s">
        <v>2</v>
      </c>
      <c r="K48" s="147" t="s">
        <v>2</v>
      </c>
      <c r="O48" s="232" t="s">
        <v>1111</v>
      </c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3">
        <v>297.39</v>
      </c>
      <c r="AD48" s="233"/>
    </row>
    <row r="49" spans="1:30">
      <c r="C49" s="147" t="s">
        <v>2</v>
      </c>
      <c r="G49" s="147" t="s">
        <v>2</v>
      </c>
      <c r="K49" s="147" t="s">
        <v>2</v>
      </c>
      <c r="O49" s="232" t="s">
        <v>1112</v>
      </c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3">
        <v>388.1</v>
      </c>
      <c r="AD49" s="233"/>
    </row>
    <row r="50" spans="1:30">
      <c r="C50" s="147" t="s">
        <v>2</v>
      </c>
      <c r="G50" s="147" t="s">
        <v>2</v>
      </c>
      <c r="K50" s="147" t="s">
        <v>2</v>
      </c>
      <c r="O50" s="232" t="s">
        <v>1113</v>
      </c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3">
        <v>114.06</v>
      </c>
      <c r="AD50" s="233"/>
    </row>
    <row r="51" spans="1:30">
      <c r="B51" s="143" t="s">
        <v>1114</v>
      </c>
      <c r="C51" s="143"/>
      <c r="D51" s="143"/>
      <c r="F51" s="143" t="s">
        <v>1093</v>
      </c>
      <c r="G51" s="143"/>
      <c r="H51" s="143"/>
      <c r="I51" s="143"/>
      <c r="J51" s="143" t="s">
        <v>1115</v>
      </c>
      <c r="K51" s="143"/>
      <c r="L51" s="143"/>
      <c r="N51" s="143" t="s">
        <v>1116</v>
      </c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C51" s="231">
        <v>35620</v>
      </c>
      <c r="AD51" s="231"/>
    </row>
    <row r="52" spans="1:30">
      <c r="C52" s="147" t="s">
        <v>2</v>
      </c>
      <c r="G52" s="147" t="s">
        <v>2</v>
      </c>
      <c r="K52" s="147" t="s">
        <v>2</v>
      </c>
      <c r="O52" s="232" t="s">
        <v>1117</v>
      </c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3">
        <v>7125</v>
      </c>
      <c r="AD52" s="233"/>
    </row>
    <row r="53" spans="1:30">
      <c r="C53" s="147" t="s">
        <v>2</v>
      </c>
      <c r="G53" s="147" t="s">
        <v>2</v>
      </c>
      <c r="K53" s="147" t="s">
        <v>2</v>
      </c>
      <c r="O53" s="232" t="s">
        <v>1117</v>
      </c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3">
        <v>7125</v>
      </c>
      <c r="AD53" s="233"/>
    </row>
    <row r="54" spans="1:30">
      <c r="C54" s="147" t="s">
        <v>2</v>
      </c>
      <c r="G54" s="147" t="s">
        <v>2</v>
      </c>
      <c r="K54" s="147" t="s">
        <v>2</v>
      </c>
      <c r="O54" s="232" t="s">
        <v>1117</v>
      </c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3">
        <v>8625</v>
      </c>
      <c r="AD54" s="233"/>
    </row>
    <row r="55" spans="1:30">
      <c r="C55" s="147" t="s">
        <v>2</v>
      </c>
      <c r="G55" s="147" t="s">
        <v>2</v>
      </c>
      <c r="K55" s="147" t="s">
        <v>2</v>
      </c>
      <c r="O55" s="232" t="s">
        <v>1117</v>
      </c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3">
        <v>12745</v>
      </c>
      <c r="AD55" s="233"/>
    </row>
    <row r="56" spans="1:30">
      <c r="B56" s="143" t="s">
        <v>1118</v>
      </c>
      <c r="C56" s="143"/>
      <c r="D56" s="143"/>
      <c r="F56" s="143" t="s">
        <v>1093</v>
      </c>
      <c r="G56" s="143"/>
      <c r="H56" s="143"/>
      <c r="I56" s="143"/>
      <c r="J56" s="143" t="s">
        <v>1067</v>
      </c>
      <c r="K56" s="143"/>
      <c r="L56" s="143"/>
      <c r="N56" s="143" t="s">
        <v>1068</v>
      </c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C56" s="231">
        <v>1190.48</v>
      </c>
      <c r="AD56" s="231"/>
    </row>
    <row r="57" spans="1:30">
      <c r="C57" s="147" t="s">
        <v>2</v>
      </c>
      <c r="G57" s="147" t="s">
        <v>2</v>
      </c>
      <c r="K57" s="147" t="s">
        <v>2</v>
      </c>
      <c r="O57" s="232" t="s">
        <v>1119</v>
      </c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3">
        <v>589.88</v>
      </c>
      <c r="AD57" s="233"/>
    </row>
    <row r="58" spans="1:30">
      <c r="C58" s="147" t="s">
        <v>2</v>
      </c>
      <c r="G58" s="147" t="s">
        <v>2</v>
      </c>
      <c r="K58" s="147" t="s">
        <v>2</v>
      </c>
      <c r="O58" s="232" t="s">
        <v>1119</v>
      </c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3">
        <v>600.6</v>
      </c>
      <c r="AD58" s="233"/>
    </row>
    <row r="59" spans="1:30" ht="21.75" customHeight="1"/>
    <row r="60" spans="1:30" ht="12" customHeight="1"/>
    <row r="61" spans="1:30" ht="13.5" customHeight="1">
      <c r="A61" s="146" t="s">
        <v>1120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R61" s="150" t="s">
        <v>1121</v>
      </c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</row>
    <row r="62" spans="1:30" ht="25.5" customHeight="1">
      <c r="C62" s="140" t="s">
        <v>1040</v>
      </c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</row>
    <row r="63" spans="1:30" ht="7.5" customHeight="1"/>
    <row r="64" spans="1:30" ht="18.75" customHeight="1">
      <c r="I64" s="226" t="s">
        <v>1041</v>
      </c>
      <c r="J64" s="226"/>
      <c r="K64" s="226"/>
      <c r="L64" s="226"/>
      <c r="M64" s="226"/>
      <c r="N64" s="226"/>
      <c r="O64" s="226"/>
      <c r="P64" s="226"/>
      <c r="S64" s="227" t="s">
        <v>1042</v>
      </c>
      <c r="T64" s="227"/>
      <c r="U64" s="227"/>
      <c r="V64" s="227"/>
      <c r="W64" s="227"/>
      <c r="X64" s="227"/>
      <c r="Y64" s="227"/>
    </row>
    <row r="65" spans="1:30" ht="6.75" customHeight="1"/>
    <row r="66" spans="1:30" ht="14.25" customHeight="1">
      <c r="A66" s="228" t="s">
        <v>1043</v>
      </c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</row>
    <row r="67" spans="1:30">
      <c r="B67" s="229" t="s">
        <v>1044</v>
      </c>
      <c r="C67" s="229"/>
      <c r="D67" s="229"/>
      <c r="F67" s="229" t="s">
        <v>1045</v>
      </c>
      <c r="G67" s="229"/>
      <c r="H67" s="229"/>
      <c r="I67" s="229"/>
      <c r="J67" s="229" t="s">
        <v>1046</v>
      </c>
      <c r="K67" s="229"/>
      <c r="L67" s="229"/>
      <c r="N67" s="229" t="s">
        <v>1047</v>
      </c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C67" s="230" t="s">
        <v>1048</v>
      </c>
      <c r="AD67" s="230"/>
    </row>
    <row r="68" spans="1:30">
      <c r="B68" s="143" t="s">
        <v>1122</v>
      </c>
      <c r="C68" s="143"/>
      <c r="D68" s="143"/>
      <c r="F68" s="143" t="s">
        <v>1093</v>
      </c>
      <c r="G68" s="143"/>
      <c r="H68" s="143"/>
      <c r="I68" s="143"/>
      <c r="J68" s="143" t="s">
        <v>1123</v>
      </c>
      <c r="K68" s="143"/>
      <c r="L68" s="143"/>
      <c r="N68" s="143" t="s">
        <v>1124</v>
      </c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C68" s="231">
        <v>228.77</v>
      </c>
      <c r="AD68" s="231"/>
    </row>
    <row r="69" spans="1:30">
      <c r="C69" s="147" t="s">
        <v>2</v>
      </c>
      <c r="G69" s="147" t="s">
        <v>2</v>
      </c>
      <c r="K69" s="147" t="s">
        <v>2</v>
      </c>
      <c r="O69" s="232" t="s">
        <v>1125</v>
      </c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3">
        <v>198.32</v>
      </c>
      <c r="AD69" s="233"/>
    </row>
    <row r="70" spans="1:30">
      <c r="C70" s="147" t="s">
        <v>2</v>
      </c>
      <c r="G70" s="147" t="s">
        <v>2</v>
      </c>
      <c r="K70" s="147" t="s">
        <v>2</v>
      </c>
      <c r="O70" s="232" t="s">
        <v>1125</v>
      </c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3">
        <v>30.45</v>
      </c>
      <c r="AD70" s="233"/>
    </row>
    <row r="71" spans="1:30">
      <c r="B71" s="143" t="s">
        <v>1126</v>
      </c>
      <c r="C71" s="143"/>
      <c r="D71" s="143"/>
      <c r="F71" s="143" t="s">
        <v>1093</v>
      </c>
      <c r="G71" s="143"/>
      <c r="H71" s="143"/>
      <c r="I71" s="143"/>
      <c r="J71" s="143" t="s">
        <v>1127</v>
      </c>
      <c r="K71" s="143"/>
      <c r="L71" s="143"/>
      <c r="N71" s="143" t="s">
        <v>1128</v>
      </c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C71" s="231">
        <v>42323</v>
      </c>
      <c r="AD71" s="231"/>
    </row>
    <row r="72" spans="1:30">
      <c r="C72" s="147" t="s">
        <v>2</v>
      </c>
      <c r="G72" s="147" t="s">
        <v>2</v>
      </c>
      <c r="K72" s="147" t="s">
        <v>2</v>
      </c>
      <c r="O72" s="232" t="s">
        <v>1129</v>
      </c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3">
        <v>12092.3</v>
      </c>
      <c r="AD72" s="233"/>
    </row>
    <row r="73" spans="1:30">
      <c r="C73" s="147" t="s">
        <v>2</v>
      </c>
      <c r="G73" s="147" t="s">
        <v>2</v>
      </c>
      <c r="K73" s="147" t="s">
        <v>2</v>
      </c>
      <c r="O73" s="232" t="s">
        <v>1129</v>
      </c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3">
        <v>6046.14</v>
      </c>
      <c r="AD73" s="233"/>
    </row>
    <row r="74" spans="1:30">
      <c r="C74" s="147" t="s">
        <v>2</v>
      </c>
      <c r="G74" s="147" t="s">
        <v>2</v>
      </c>
      <c r="K74" s="147" t="s">
        <v>2</v>
      </c>
      <c r="O74" s="232" t="s">
        <v>1129</v>
      </c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3">
        <v>18138.419999999998</v>
      </c>
      <c r="AD74" s="233"/>
    </row>
    <row r="75" spans="1:30">
      <c r="C75" s="147" t="s">
        <v>2</v>
      </c>
      <c r="G75" s="147" t="s">
        <v>2</v>
      </c>
      <c r="K75" s="147" t="s">
        <v>2</v>
      </c>
      <c r="O75" s="232" t="s">
        <v>1129</v>
      </c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3">
        <v>6046.14</v>
      </c>
      <c r="AD75" s="233"/>
    </row>
    <row r="76" spans="1:30">
      <c r="B76" s="143" t="s">
        <v>1130</v>
      </c>
      <c r="C76" s="143"/>
      <c r="D76" s="143"/>
      <c r="F76" s="143" t="s">
        <v>1093</v>
      </c>
      <c r="G76" s="143"/>
      <c r="H76" s="143"/>
      <c r="I76" s="143"/>
      <c r="J76" s="143" t="s">
        <v>1131</v>
      </c>
      <c r="K76" s="143"/>
      <c r="L76" s="143"/>
      <c r="N76" s="143" t="s">
        <v>1132</v>
      </c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C76" s="231">
        <v>100</v>
      </c>
      <c r="AD76" s="231"/>
    </row>
    <row r="77" spans="1:30">
      <c r="C77" s="147" t="s">
        <v>2</v>
      </c>
      <c r="G77" s="147" t="s">
        <v>2</v>
      </c>
      <c r="K77" s="147" t="s">
        <v>2</v>
      </c>
      <c r="O77" s="232" t="s">
        <v>1133</v>
      </c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</row>
    <row r="78" spans="1:30">
      <c r="B78" s="143" t="s">
        <v>1134</v>
      </c>
      <c r="C78" s="143"/>
      <c r="D78" s="143"/>
      <c r="F78" s="143" t="s">
        <v>1093</v>
      </c>
      <c r="G78" s="143"/>
      <c r="H78" s="143"/>
      <c r="I78" s="143"/>
      <c r="J78" s="143" t="s">
        <v>1135</v>
      </c>
      <c r="K78" s="143"/>
      <c r="L78" s="143"/>
      <c r="N78" s="143" t="s">
        <v>1136</v>
      </c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C78" s="231">
        <v>23.98</v>
      </c>
      <c r="AD78" s="231"/>
    </row>
    <row r="79" spans="1:30">
      <c r="C79" s="147" t="s">
        <v>2</v>
      </c>
      <c r="G79" s="147" t="s">
        <v>2</v>
      </c>
      <c r="K79" s="147" t="s">
        <v>2</v>
      </c>
      <c r="O79" s="232" t="s">
        <v>1100</v>
      </c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</row>
    <row r="80" spans="1:30">
      <c r="B80" s="143" t="s">
        <v>1137</v>
      </c>
      <c r="C80" s="143"/>
      <c r="D80" s="143"/>
      <c r="F80" s="143" t="s">
        <v>1093</v>
      </c>
      <c r="G80" s="143"/>
      <c r="H80" s="143"/>
      <c r="I80" s="143"/>
      <c r="J80" s="143" t="s">
        <v>1138</v>
      </c>
      <c r="K80" s="143"/>
      <c r="L80" s="143"/>
      <c r="N80" s="143" t="s">
        <v>1139</v>
      </c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C80" s="231">
        <v>1050</v>
      </c>
      <c r="AD80" s="231"/>
    </row>
    <row r="81" spans="2:30">
      <c r="C81" s="147" t="s">
        <v>2</v>
      </c>
      <c r="G81" s="147" t="s">
        <v>2</v>
      </c>
      <c r="K81" s="147" t="s">
        <v>2</v>
      </c>
      <c r="O81" s="232" t="s">
        <v>1140</v>
      </c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</row>
    <row r="82" spans="2:30">
      <c r="B82" s="143" t="s">
        <v>1141</v>
      </c>
      <c r="C82" s="143"/>
      <c r="D82" s="143"/>
      <c r="F82" s="143" t="s">
        <v>1093</v>
      </c>
      <c r="G82" s="143"/>
      <c r="H82" s="143"/>
      <c r="I82" s="143"/>
      <c r="J82" s="143" t="s">
        <v>1142</v>
      </c>
      <c r="K82" s="143"/>
      <c r="L82" s="143"/>
      <c r="N82" s="143" t="s">
        <v>1143</v>
      </c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C82" s="231">
        <v>41.4</v>
      </c>
      <c r="AD82" s="231"/>
    </row>
    <row r="83" spans="2:30">
      <c r="C83" s="147" t="s">
        <v>2</v>
      </c>
      <c r="G83" s="147" t="s">
        <v>2</v>
      </c>
      <c r="K83" s="147" t="s">
        <v>2</v>
      </c>
      <c r="O83" s="232" t="s">
        <v>1100</v>
      </c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</row>
    <row r="84" spans="2:30">
      <c r="B84" s="143" t="s">
        <v>1144</v>
      </c>
      <c r="C84" s="143"/>
      <c r="D84" s="143"/>
      <c r="F84" s="143" t="s">
        <v>1093</v>
      </c>
      <c r="G84" s="143"/>
      <c r="H84" s="143"/>
      <c r="I84" s="143"/>
      <c r="J84" s="143" t="s">
        <v>1145</v>
      </c>
      <c r="K84" s="143"/>
      <c r="L84" s="143"/>
      <c r="N84" s="143" t="s">
        <v>1146</v>
      </c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C84" s="231">
        <v>202.4</v>
      </c>
      <c r="AD84" s="231"/>
    </row>
    <row r="85" spans="2:30">
      <c r="C85" s="147" t="s">
        <v>2</v>
      </c>
      <c r="G85" s="147" t="s">
        <v>2</v>
      </c>
      <c r="K85" s="147" t="s">
        <v>2</v>
      </c>
      <c r="O85" s="232" t="s">
        <v>1100</v>
      </c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</row>
    <row r="86" spans="2:30">
      <c r="B86" s="143" t="s">
        <v>1147</v>
      </c>
      <c r="C86" s="143"/>
      <c r="D86" s="143"/>
      <c r="F86" s="143" t="s">
        <v>1093</v>
      </c>
      <c r="G86" s="143"/>
      <c r="H86" s="143"/>
      <c r="I86" s="143"/>
      <c r="J86" s="143" t="s">
        <v>1148</v>
      </c>
      <c r="K86" s="143"/>
      <c r="L86" s="143"/>
      <c r="N86" s="143" t="s">
        <v>1149</v>
      </c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C86" s="231">
        <v>7200</v>
      </c>
      <c r="AD86" s="231"/>
    </row>
    <row r="87" spans="2:30">
      <c r="C87" s="147" t="s">
        <v>2</v>
      </c>
      <c r="G87" s="147" t="s">
        <v>2</v>
      </c>
      <c r="K87" s="147" t="s">
        <v>2</v>
      </c>
      <c r="O87" s="232" t="s">
        <v>1150</v>
      </c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3">
        <v>1600</v>
      </c>
      <c r="AD87" s="233"/>
    </row>
    <row r="88" spans="2:30">
      <c r="C88" s="147" t="s">
        <v>2</v>
      </c>
      <c r="G88" s="147" t="s">
        <v>2</v>
      </c>
      <c r="K88" s="147" t="s">
        <v>2</v>
      </c>
      <c r="O88" s="232" t="s">
        <v>1150</v>
      </c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3">
        <v>1600</v>
      </c>
      <c r="AD88" s="233"/>
    </row>
    <row r="89" spans="2:30">
      <c r="C89" s="147" t="s">
        <v>2</v>
      </c>
      <c r="G89" s="147" t="s">
        <v>2</v>
      </c>
      <c r="K89" s="147" t="s">
        <v>2</v>
      </c>
      <c r="O89" s="232" t="s">
        <v>1150</v>
      </c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3">
        <v>2000</v>
      </c>
      <c r="AD89" s="233"/>
    </row>
    <row r="90" spans="2:30">
      <c r="C90" s="147" t="s">
        <v>2</v>
      </c>
      <c r="G90" s="147" t="s">
        <v>2</v>
      </c>
      <c r="K90" s="147" t="s">
        <v>2</v>
      </c>
      <c r="O90" s="232" t="s">
        <v>1150</v>
      </c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3">
        <v>2000</v>
      </c>
      <c r="AD90" s="233"/>
    </row>
    <row r="91" spans="2:30">
      <c r="B91" s="143" t="s">
        <v>1151</v>
      </c>
      <c r="C91" s="143"/>
      <c r="D91" s="143"/>
      <c r="F91" s="143" t="s">
        <v>1093</v>
      </c>
      <c r="G91" s="143"/>
      <c r="H91" s="143"/>
      <c r="I91" s="143"/>
      <c r="J91" s="143" t="s">
        <v>1152</v>
      </c>
      <c r="K91" s="143"/>
      <c r="L91" s="143"/>
      <c r="N91" s="143" t="s">
        <v>1153</v>
      </c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C91" s="231">
        <v>657</v>
      </c>
      <c r="AD91" s="231"/>
    </row>
    <row r="92" spans="2:30">
      <c r="C92" s="147" t="s">
        <v>2</v>
      </c>
      <c r="G92" s="147" t="s">
        <v>2</v>
      </c>
      <c r="K92" s="147" t="s">
        <v>2</v>
      </c>
      <c r="O92" s="232" t="s">
        <v>1154</v>
      </c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3">
        <v>219</v>
      </c>
      <c r="AD92" s="233"/>
    </row>
    <row r="93" spans="2:30">
      <c r="C93" s="147" t="s">
        <v>2</v>
      </c>
      <c r="G93" s="147" t="s">
        <v>2</v>
      </c>
      <c r="K93" s="147" t="s">
        <v>2</v>
      </c>
      <c r="O93" s="232" t="s">
        <v>1155</v>
      </c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3">
        <v>219</v>
      </c>
      <c r="AD93" s="233"/>
    </row>
    <row r="94" spans="2:30">
      <c r="C94" s="147" t="s">
        <v>2</v>
      </c>
      <c r="G94" s="147" t="s">
        <v>2</v>
      </c>
      <c r="K94" s="147" t="s">
        <v>2</v>
      </c>
      <c r="O94" s="232" t="s">
        <v>1156</v>
      </c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3">
        <v>219</v>
      </c>
      <c r="AD94" s="233"/>
    </row>
    <row r="95" spans="2:30">
      <c r="B95" s="143" t="s">
        <v>1157</v>
      </c>
      <c r="C95" s="143"/>
      <c r="D95" s="143"/>
      <c r="F95" s="143" t="s">
        <v>1093</v>
      </c>
      <c r="G95" s="143"/>
      <c r="H95" s="143"/>
      <c r="I95" s="143"/>
      <c r="J95" s="143" t="s">
        <v>1158</v>
      </c>
      <c r="K95" s="143"/>
      <c r="L95" s="143"/>
      <c r="N95" s="143" t="s">
        <v>1159</v>
      </c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C95" s="231">
        <v>85</v>
      </c>
      <c r="AD95" s="231"/>
    </row>
    <row r="96" spans="2:30">
      <c r="C96" s="147" t="s">
        <v>2</v>
      </c>
      <c r="G96" s="147" t="s">
        <v>2</v>
      </c>
      <c r="K96" s="147" t="s">
        <v>2</v>
      </c>
      <c r="O96" s="232" t="s">
        <v>1160</v>
      </c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</row>
    <row r="97" spans="2:30">
      <c r="B97" s="143" t="s">
        <v>1161</v>
      </c>
      <c r="C97" s="143"/>
      <c r="D97" s="143"/>
      <c r="F97" s="143" t="s">
        <v>1093</v>
      </c>
      <c r="G97" s="143"/>
      <c r="H97" s="143"/>
      <c r="I97" s="143"/>
      <c r="J97" s="143" t="s">
        <v>1162</v>
      </c>
      <c r="K97" s="143"/>
      <c r="L97" s="143"/>
      <c r="N97" s="143" t="s">
        <v>1163</v>
      </c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C97" s="231">
        <v>683.55</v>
      </c>
      <c r="AD97" s="231"/>
    </row>
    <row r="98" spans="2:30">
      <c r="C98" s="147" t="s">
        <v>2</v>
      </c>
      <c r="G98" s="147" t="s">
        <v>2</v>
      </c>
      <c r="K98" s="147" t="s">
        <v>2</v>
      </c>
      <c r="O98" s="232" t="s">
        <v>1164</v>
      </c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3">
        <v>186</v>
      </c>
      <c r="AD98" s="233"/>
    </row>
    <row r="99" spans="2:30">
      <c r="C99" s="147" t="s">
        <v>2</v>
      </c>
      <c r="G99" s="147" t="s">
        <v>2</v>
      </c>
      <c r="K99" s="147" t="s">
        <v>2</v>
      </c>
      <c r="O99" s="232" t="s">
        <v>1165</v>
      </c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3">
        <v>186</v>
      </c>
      <c r="AD99" s="233"/>
    </row>
    <row r="100" spans="2:30">
      <c r="C100" s="147" t="s">
        <v>2</v>
      </c>
      <c r="G100" s="147" t="s">
        <v>2</v>
      </c>
      <c r="K100" s="147" t="s">
        <v>2</v>
      </c>
      <c r="O100" s="232" t="s">
        <v>1166</v>
      </c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3">
        <v>190</v>
      </c>
      <c r="AD100" s="233"/>
    </row>
    <row r="101" spans="2:30">
      <c r="C101" s="147" t="s">
        <v>2</v>
      </c>
      <c r="G101" s="147" t="s">
        <v>2</v>
      </c>
      <c r="K101" s="147" t="s">
        <v>2</v>
      </c>
      <c r="O101" s="232" t="s">
        <v>1167</v>
      </c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3">
        <v>44.5</v>
      </c>
      <c r="AD101" s="233"/>
    </row>
    <row r="102" spans="2:30">
      <c r="C102" s="147" t="s">
        <v>2</v>
      </c>
      <c r="G102" s="147" t="s">
        <v>2</v>
      </c>
      <c r="K102" s="147" t="s">
        <v>2</v>
      </c>
      <c r="O102" s="232" t="s">
        <v>1168</v>
      </c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3">
        <v>44.5</v>
      </c>
      <c r="AD102" s="233"/>
    </row>
    <row r="103" spans="2:30">
      <c r="C103" s="147" t="s">
        <v>2</v>
      </c>
      <c r="G103" s="147" t="s">
        <v>2</v>
      </c>
      <c r="K103" s="147" t="s">
        <v>2</v>
      </c>
      <c r="O103" s="232" t="s">
        <v>1169</v>
      </c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3">
        <v>32.549999999999997</v>
      </c>
      <c r="AD103" s="233"/>
    </row>
    <row r="104" spans="2:30">
      <c r="B104" s="143" t="s">
        <v>1170</v>
      </c>
      <c r="C104" s="143"/>
      <c r="D104" s="143"/>
      <c r="F104" s="143" t="s">
        <v>1093</v>
      </c>
      <c r="G104" s="143"/>
      <c r="H104" s="143"/>
      <c r="I104" s="143"/>
      <c r="J104" s="143" t="s">
        <v>1171</v>
      </c>
      <c r="K104" s="143"/>
      <c r="L104" s="143"/>
      <c r="N104" s="143" t="s">
        <v>1172</v>
      </c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C104" s="231">
        <v>4582.8999999999996</v>
      </c>
      <c r="AD104" s="231"/>
    </row>
    <row r="105" spans="2:30">
      <c r="C105" s="147" t="s">
        <v>2</v>
      </c>
      <c r="G105" s="147" t="s">
        <v>2</v>
      </c>
      <c r="K105" s="147" t="s">
        <v>2</v>
      </c>
      <c r="O105" s="232" t="s">
        <v>1173</v>
      </c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</row>
    <row r="106" spans="2:30">
      <c r="B106" s="143" t="s">
        <v>1174</v>
      </c>
      <c r="C106" s="143"/>
      <c r="D106" s="143"/>
      <c r="F106" s="143" t="s">
        <v>1175</v>
      </c>
      <c r="G106" s="143"/>
      <c r="H106" s="143"/>
      <c r="I106" s="143"/>
      <c r="J106" s="143" t="s">
        <v>1089</v>
      </c>
      <c r="K106" s="143"/>
      <c r="L106" s="143"/>
      <c r="N106" s="143" t="s">
        <v>1090</v>
      </c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C106" s="231">
        <v>240</v>
      </c>
      <c r="AD106" s="231"/>
    </row>
    <row r="107" spans="2:30">
      <c r="C107" s="147" t="s">
        <v>2</v>
      </c>
      <c r="G107" s="147" t="s">
        <v>2</v>
      </c>
      <c r="K107" s="147" t="s">
        <v>2</v>
      </c>
      <c r="O107" s="232" t="s">
        <v>1176</v>
      </c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</row>
    <row r="108" spans="2:30">
      <c r="B108" s="143" t="s">
        <v>1177</v>
      </c>
      <c r="C108" s="143"/>
      <c r="D108" s="143"/>
      <c r="F108" s="143" t="s">
        <v>1175</v>
      </c>
      <c r="G108" s="143"/>
      <c r="H108" s="143"/>
      <c r="I108" s="143"/>
      <c r="J108" s="143" t="s">
        <v>1089</v>
      </c>
      <c r="K108" s="143"/>
      <c r="L108" s="143"/>
      <c r="N108" s="143" t="s">
        <v>1090</v>
      </c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C108" s="231">
        <v>240</v>
      </c>
      <c r="AD108" s="231"/>
    </row>
    <row r="109" spans="2:30">
      <c r="C109" s="147" t="s">
        <v>2</v>
      </c>
      <c r="G109" s="147" t="s">
        <v>2</v>
      </c>
      <c r="K109" s="147" t="s">
        <v>2</v>
      </c>
      <c r="O109" s="232" t="s">
        <v>1178</v>
      </c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</row>
    <row r="110" spans="2:30">
      <c r="B110" s="143" t="s">
        <v>1179</v>
      </c>
      <c r="C110" s="143"/>
      <c r="D110" s="143"/>
      <c r="F110" s="143" t="s">
        <v>1180</v>
      </c>
      <c r="G110" s="143"/>
      <c r="H110" s="143"/>
      <c r="I110" s="143"/>
      <c r="J110" s="143" t="s">
        <v>1181</v>
      </c>
      <c r="K110" s="143"/>
      <c r="L110" s="143"/>
      <c r="N110" s="143" t="s">
        <v>1182</v>
      </c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C110" s="231">
        <v>502.5</v>
      </c>
      <c r="AD110" s="231"/>
    </row>
    <row r="111" spans="2:30">
      <c r="C111" s="147" t="s">
        <v>2</v>
      </c>
      <c r="G111" s="147" t="s">
        <v>2</v>
      </c>
      <c r="K111" s="147" t="s">
        <v>2</v>
      </c>
      <c r="O111" s="232" t="s">
        <v>1183</v>
      </c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</row>
    <row r="112" spans="2:30">
      <c r="B112" s="143" t="s">
        <v>1184</v>
      </c>
      <c r="C112" s="143"/>
      <c r="D112" s="143"/>
      <c r="F112" s="143" t="s">
        <v>1180</v>
      </c>
      <c r="G112" s="143"/>
      <c r="H112" s="143"/>
      <c r="I112" s="143"/>
      <c r="J112" s="143" t="s">
        <v>1185</v>
      </c>
      <c r="K112" s="143"/>
      <c r="L112" s="143"/>
      <c r="N112" s="143" t="s">
        <v>1186</v>
      </c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C112" s="231">
        <v>1000</v>
      </c>
      <c r="AD112" s="231"/>
    </row>
    <row r="113" spans="1:30">
      <c r="C113" s="147" t="s">
        <v>2</v>
      </c>
      <c r="G113" s="147" t="s">
        <v>2</v>
      </c>
      <c r="K113" s="147" t="s">
        <v>2</v>
      </c>
      <c r="O113" s="232" t="s">
        <v>1187</v>
      </c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</row>
    <row r="114" spans="1:30">
      <c r="B114" s="143" t="s">
        <v>1188</v>
      </c>
      <c r="C114" s="143"/>
      <c r="D114" s="143"/>
      <c r="F114" s="143" t="s">
        <v>1180</v>
      </c>
      <c r="G114" s="143"/>
      <c r="H114" s="143"/>
      <c r="I114" s="143"/>
      <c r="J114" s="143" t="s">
        <v>1189</v>
      </c>
      <c r="K114" s="143"/>
      <c r="L114" s="143"/>
      <c r="N114" s="143" t="s">
        <v>1190</v>
      </c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C114" s="231">
        <v>150</v>
      </c>
      <c r="AD114" s="231"/>
    </row>
    <row r="115" spans="1:30">
      <c r="C115" s="147" t="s">
        <v>2</v>
      </c>
      <c r="G115" s="147" t="s">
        <v>2</v>
      </c>
      <c r="K115" s="147" t="s">
        <v>2</v>
      </c>
      <c r="O115" s="232" t="s">
        <v>1191</v>
      </c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</row>
    <row r="116" spans="1:30">
      <c r="B116" s="143" t="s">
        <v>1192</v>
      </c>
      <c r="C116" s="143"/>
      <c r="D116" s="143"/>
      <c r="F116" s="143" t="s">
        <v>1180</v>
      </c>
      <c r="G116" s="143"/>
      <c r="H116" s="143"/>
      <c r="I116" s="143"/>
      <c r="J116" s="143" t="s">
        <v>1193</v>
      </c>
      <c r="K116" s="143"/>
      <c r="L116" s="143"/>
      <c r="N116" s="143" t="s">
        <v>1194</v>
      </c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C116" s="231">
        <v>97.05</v>
      </c>
      <c r="AD116" s="231"/>
    </row>
    <row r="117" spans="1:30">
      <c r="C117" s="147" t="s">
        <v>2</v>
      </c>
      <c r="G117" s="147" t="s">
        <v>2</v>
      </c>
      <c r="K117" s="147" t="s">
        <v>2</v>
      </c>
      <c r="O117" s="232" t="s">
        <v>1195</v>
      </c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</row>
    <row r="118" spans="1:30">
      <c r="B118" s="143" t="s">
        <v>1196</v>
      </c>
      <c r="C118" s="143"/>
      <c r="D118" s="143"/>
      <c r="F118" s="143" t="s">
        <v>1197</v>
      </c>
      <c r="G118" s="143"/>
      <c r="H118" s="143"/>
      <c r="I118" s="143"/>
      <c r="J118" s="143" t="s">
        <v>1051</v>
      </c>
      <c r="K118" s="143"/>
      <c r="L118" s="143"/>
      <c r="N118" s="143" t="s">
        <v>1052</v>
      </c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C118" s="231">
        <v>499.32</v>
      </c>
      <c r="AD118" s="231"/>
    </row>
    <row r="119" spans="1:30">
      <c r="C119" s="147" t="s">
        <v>2</v>
      </c>
      <c r="G119" s="147" t="s">
        <v>2</v>
      </c>
      <c r="K119" s="147" t="s">
        <v>2</v>
      </c>
      <c r="O119" s="232" t="s">
        <v>1198</v>
      </c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3">
        <v>119.79</v>
      </c>
      <c r="AD119" s="233"/>
    </row>
    <row r="120" spans="1:30">
      <c r="C120" s="147" t="s">
        <v>2</v>
      </c>
      <c r="G120" s="147" t="s">
        <v>2</v>
      </c>
      <c r="K120" s="147" t="s">
        <v>2</v>
      </c>
      <c r="O120" s="232" t="s">
        <v>1199</v>
      </c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3">
        <v>379.53</v>
      </c>
      <c r="AD120" s="233"/>
    </row>
    <row r="121" spans="1:30" ht="10.5" customHeight="1"/>
    <row r="122" spans="1:30" ht="12" customHeight="1"/>
    <row r="123" spans="1:30" ht="13.5" customHeight="1">
      <c r="A123" s="146" t="s">
        <v>1120</v>
      </c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R123" s="150" t="s">
        <v>1200</v>
      </c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</row>
    <row r="124" spans="1:30" ht="25.5" customHeight="1">
      <c r="C124" s="140" t="s">
        <v>1040</v>
      </c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</row>
    <row r="125" spans="1:30" ht="7.5" customHeight="1"/>
    <row r="126" spans="1:30" ht="18.75" customHeight="1">
      <c r="I126" s="226" t="s">
        <v>1041</v>
      </c>
      <c r="J126" s="226"/>
      <c r="K126" s="226"/>
      <c r="L126" s="226"/>
      <c r="M126" s="226"/>
      <c r="N126" s="226"/>
      <c r="O126" s="226"/>
      <c r="P126" s="226"/>
      <c r="S126" s="227" t="s">
        <v>1042</v>
      </c>
      <c r="T126" s="227"/>
      <c r="U126" s="227"/>
      <c r="V126" s="227"/>
      <c r="W126" s="227"/>
      <c r="X126" s="227"/>
      <c r="Y126" s="227"/>
    </row>
    <row r="127" spans="1:30" ht="6.75" customHeight="1"/>
    <row r="128" spans="1:30" ht="14.25" customHeight="1">
      <c r="A128" s="228" t="s">
        <v>1043</v>
      </c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</row>
    <row r="129" spans="2:30">
      <c r="B129" s="229" t="s">
        <v>1044</v>
      </c>
      <c r="C129" s="229"/>
      <c r="D129" s="229"/>
      <c r="F129" s="229" t="s">
        <v>1045</v>
      </c>
      <c r="G129" s="229"/>
      <c r="H129" s="229"/>
      <c r="I129" s="229"/>
      <c r="J129" s="229" t="s">
        <v>1046</v>
      </c>
      <c r="K129" s="229"/>
      <c r="L129" s="229"/>
      <c r="N129" s="229" t="s">
        <v>1047</v>
      </c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C129" s="230" t="s">
        <v>1048</v>
      </c>
      <c r="AD129" s="230"/>
    </row>
    <row r="130" spans="2:30">
      <c r="B130" s="143" t="s">
        <v>1201</v>
      </c>
      <c r="C130" s="143"/>
      <c r="D130" s="143"/>
      <c r="F130" s="143" t="s">
        <v>1197</v>
      </c>
      <c r="G130" s="143"/>
      <c r="H130" s="143"/>
      <c r="I130" s="143"/>
      <c r="J130" s="143" t="s">
        <v>1202</v>
      </c>
      <c r="K130" s="143"/>
      <c r="L130" s="143"/>
      <c r="N130" s="143" t="s">
        <v>1203</v>
      </c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C130" s="231">
        <v>1730</v>
      </c>
      <c r="AD130" s="231"/>
    </row>
    <row r="131" spans="2:30">
      <c r="C131" s="147" t="s">
        <v>2</v>
      </c>
      <c r="G131" s="147" t="s">
        <v>2</v>
      </c>
      <c r="K131" s="147" t="s">
        <v>2</v>
      </c>
      <c r="O131" s="232" t="s">
        <v>1204</v>
      </c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</row>
    <row r="132" spans="2:30">
      <c r="B132" s="143" t="s">
        <v>1205</v>
      </c>
      <c r="C132" s="143"/>
      <c r="D132" s="143"/>
      <c r="F132" s="143" t="s">
        <v>1197</v>
      </c>
      <c r="G132" s="143"/>
      <c r="H132" s="143"/>
      <c r="I132" s="143"/>
      <c r="J132" s="143" t="s">
        <v>1063</v>
      </c>
      <c r="K132" s="143"/>
      <c r="L132" s="143"/>
      <c r="N132" s="143" t="s">
        <v>1064</v>
      </c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C132" s="231">
        <v>2779.52</v>
      </c>
      <c r="AD132" s="231"/>
    </row>
    <row r="133" spans="2:30">
      <c r="C133" s="147" t="s">
        <v>2</v>
      </c>
      <c r="G133" s="147" t="s">
        <v>2</v>
      </c>
      <c r="K133" s="147" t="s">
        <v>2</v>
      </c>
      <c r="O133" s="232" t="s">
        <v>1206</v>
      </c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3">
        <v>2761.57</v>
      </c>
      <c r="AD133" s="233"/>
    </row>
    <row r="134" spans="2:30">
      <c r="C134" s="147" t="s">
        <v>2</v>
      </c>
      <c r="G134" s="147" t="s">
        <v>2</v>
      </c>
      <c r="K134" s="147" t="s">
        <v>2</v>
      </c>
      <c r="O134" s="232" t="s">
        <v>1104</v>
      </c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3">
        <v>17.95</v>
      </c>
      <c r="AD134" s="233"/>
    </row>
    <row r="135" spans="2:30">
      <c r="B135" s="143" t="s">
        <v>1207</v>
      </c>
      <c r="C135" s="143"/>
      <c r="D135" s="143"/>
      <c r="F135" s="143" t="s">
        <v>1197</v>
      </c>
      <c r="G135" s="143"/>
      <c r="H135" s="143"/>
      <c r="I135" s="143"/>
      <c r="J135" s="143" t="s">
        <v>1208</v>
      </c>
      <c r="K135" s="143"/>
      <c r="L135" s="143"/>
      <c r="N135" s="143" t="s">
        <v>1209</v>
      </c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C135" s="231">
        <v>5497.01</v>
      </c>
      <c r="AD135" s="231"/>
    </row>
    <row r="136" spans="2:30">
      <c r="C136" s="147" t="s">
        <v>2</v>
      </c>
      <c r="G136" s="147" t="s">
        <v>2</v>
      </c>
      <c r="K136" s="147" t="s">
        <v>2</v>
      </c>
      <c r="O136" s="232" t="s">
        <v>1210</v>
      </c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3">
        <v>3136.4</v>
      </c>
      <c r="AD136" s="233"/>
    </row>
    <row r="137" spans="2:30">
      <c r="C137" s="147" t="s">
        <v>2</v>
      </c>
      <c r="G137" s="147" t="s">
        <v>2</v>
      </c>
      <c r="K137" s="147" t="s">
        <v>2</v>
      </c>
      <c r="O137" s="232" t="s">
        <v>1211</v>
      </c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3">
        <v>2360.61</v>
      </c>
      <c r="AD137" s="233"/>
    </row>
    <row r="138" spans="2:30">
      <c r="B138" s="143" t="s">
        <v>1212</v>
      </c>
      <c r="C138" s="143"/>
      <c r="D138" s="143"/>
      <c r="F138" s="143" t="s">
        <v>1197</v>
      </c>
      <c r="G138" s="143"/>
      <c r="H138" s="143"/>
      <c r="I138" s="143"/>
      <c r="J138" s="143" t="s">
        <v>1107</v>
      </c>
      <c r="K138" s="143"/>
      <c r="L138" s="143"/>
      <c r="N138" s="143" t="s">
        <v>1108</v>
      </c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C138" s="231">
        <v>307.43</v>
      </c>
      <c r="AD138" s="231"/>
    </row>
    <row r="139" spans="2:30">
      <c r="C139" s="147" t="s">
        <v>2</v>
      </c>
      <c r="G139" s="147" t="s">
        <v>2</v>
      </c>
      <c r="K139" s="147" t="s">
        <v>2</v>
      </c>
      <c r="O139" s="232" t="s">
        <v>1213</v>
      </c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</row>
    <row r="140" spans="2:30">
      <c r="B140" s="143" t="s">
        <v>1214</v>
      </c>
      <c r="C140" s="143"/>
      <c r="D140" s="143"/>
      <c r="F140" s="143" t="s">
        <v>1197</v>
      </c>
      <c r="G140" s="143"/>
      <c r="H140" s="143"/>
      <c r="I140" s="143"/>
      <c r="J140" s="143" t="s">
        <v>1215</v>
      </c>
      <c r="K140" s="143"/>
      <c r="L140" s="143"/>
      <c r="N140" s="143" t="s">
        <v>1216</v>
      </c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C140" s="231">
        <v>79.930000000000007</v>
      </c>
      <c r="AD140" s="231"/>
    </row>
    <row r="141" spans="2:30">
      <c r="C141" s="147" t="s">
        <v>2</v>
      </c>
      <c r="G141" s="147" t="s">
        <v>2</v>
      </c>
      <c r="K141" s="147" t="s">
        <v>2</v>
      </c>
      <c r="O141" s="232" t="s">
        <v>1100</v>
      </c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</row>
    <row r="142" spans="2:30">
      <c r="B142" s="143" t="s">
        <v>1217</v>
      </c>
      <c r="C142" s="143"/>
      <c r="D142" s="143"/>
      <c r="F142" s="143" t="s">
        <v>1197</v>
      </c>
      <c r="G142" s="143"/>
      <c r="H142" s="143"/>
      <c r="I142" s="143"/>
      <c r="J142" s="143" t="s">
        <v>1218</v>
      </c>
      <c r="K142" s="143"/>
      <c r="L142" s="143"/>
      <c r="N142" s="143" t="s">
        <v>1219</v>
      </c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C142" s="231">
        <v>29</v>
      </c>
      <c r="AD142" s="231"/>
    </row>
    <row r="143" spans="2:30">
      <c r="C143" s="147" t="s">
        <v>2</v>
      </c>
      <c r="G143" s="147" t="s">
        <v>2</v>
      </c>
      <c r="K143" s="147" t="s">
        <v>2</v>
      </c>
      <c r="O143" s="232" t="s">
        <v>1220</v>
      </c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</row>
    <row r="144" spans="2:30">
      <c r="B144" s="143" t="s">
        <v>1221</v>
      </c>
      <c r="C144" s="143"/>
      <c r="D144" s="143"/>
      <c r="F144" s="143" t="s">
        <v>1197</v>
      </c>
      <c r="G144" s="143"/>
      <c r="H144" s="143"/>
      <c r="I144" s="143"/>
      <c r="J144" s="143" t="s">
        <v>1222</v>
      </c>
      <c r="K144" s="143"/>
      <c r="L144" s="143"/>
      <c r="N144" s="143" t="s">
        <v>1223</v>
      </c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C144" s="231">
        <v>5542.09</v>
      </c>
      <c r="AD144" s="231"/>
    </row>
    <row r="145" spans="2:30">
      <c r="C145" s="147" t="s">
        <v>2</v>
      </c>
      <c r="G145" s="147" t="s">
        <v>2</v>
      </c>
      <c r="K145" s="147" t="s">
        <v>2</v>
      </c>
      <c r="O145" s="232" t="s">
        <v>1224</v>
      </c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3">
        <v>17.38</v>
      </c>
      <c r="AD145" s="233"/>
    </row>
    <row r="146" spans="2:30">
      <c r="C146" s="147" t="s">
        <v>2</v>
      </c>
      <c r="G146" s="147" t="s">
        <v>2</v>
      </c>
      <c r="K146" s="147" t="s">
        <v>2</v>
      </c>
      <c r="O146" s="232" t="s">
        <v>1225</v>
      </c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3">
        <v>5524.71</v>
      </c>
      <c r="AD146" s="233"/>
    </row>
    <row r="147" spans="2:30">
      <c r="B147" s="143" t="s">
        <v>1226</v>
      </c>
      <c r="C147" s="143"/>
      <c r="D147" s="143"/>
      <c r="F147" s="143" t="s">
        <v>1197</v>
      </c>
      <c r="G147" s="143"/>
      <c r="H147" s="143"/>
      <c r="I147" s="143"/>
      <c r="J147" s="143" t="s">
        <v>1067</v>
      </c>
      <c r="K147" s="143"/>
      <c r="L147" s="143"/>
      <c r="N147" s="143" t="s">
        <v>1068</v>
      </c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C147" s="231">
        <v>1501.5</v>
      </c>
      <c r="AD147" s="231"/>
    </row>
    <row r="148" spans="2:30">
      <c r="C148" s="147" t="s">
        <v>2</v>
      </c>
      <c r="G148" s="147" t="s">
        <v>2</v>
      </c>
      <c r="K148" s="147" t="s">
        <v>2</v>
      </c>
      <c r="O148" s="232" t="s">
        <v>1119</v>
      </c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3">
        <v>750.75</v>
      </c>
      <c r="AD148" s="233"/>
    </row>
    <row r="149" spans="2:30">
      <c r="C149" s="147" t="s">
        <v>2</v>
      </c>
      <c r="G149" s="147" t="s">
        <v>2</v>
      </c>
      <c r="K149" s="147" t="s">
        <v>2</v>
      </c>
      <c r="O149" s="232" t="s">
        <v>1119</v>
      </c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3">
        <v>750.75</v>
      </c>
      <c r="AD149" s="233"/>
    </row>
    <row r="150" spans="2:30">
      <c r="B150" s="143" t="s">
        <v>1227</v>
      </c>
      <c r="C150" s="143"/>
      <c r="D150" s="143"/>
      <c r="F150" s="143" t="s">
        <v>1197</v>
      </c>
      <c r="G150" s="143"/>
      <c r="H150" s="143"/>
      <c r="I150" s="143"/>
      <c r="J150" s="143" t="s">
        <v>1228</v>
      </c>
      <c r="K150" s="143"/>
      <c r="L150" s="143"/>
      <c r="N150" s="143" t="s">
        <v>1229</v>
      </c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C150" s="231">
        <v>8497.5</v>
      </c>
      <c r="AD150" s="231"/>
    </row>
    <row r="151" spans="2:30">
      <c r="C151" s="147" t="s">
        <v>2</v>
      </c>
      <c r="G151" s="147" t="s">
        <v>2</v>
      </c>
      <c r="K151" s="147" t="s">
        <v>2</v>
      </c>
      <c r="O151" s="232" t="s">
        <v>1230</v>
      </c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</row>
    <row r="152" spans="2:30">
      <c r="B152" s="143" t="s">
        <v>1231</v>
      </c>
      <c r="C152" s="143"/>
      <c r="D152" s="143"/>
      <c r="F152" s="143" t="s">
        <v>1197</v>
      </c>
      <c r="G152" s="143"/>
      <c r="H152" s="143"/>
      <c r="I152" s="143"/>
      <c r="J152" s="143" t="s">
        <v>1232</v>
      </c>
      <c r="K152" s="143"/>
      <c r="L152" s="143"/>
      <c r="N152" s="143" t="s">
        <v>1233</v>
      </c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C152" s="231">
        <v>68.98</v>
      </c>
      <c r="AD152" s="231"/>
    </row>
    <row r="153" spans="2:30">
      <c r="C153" s="147" t="s">
        <v>2</v>
      </c>
      <c r="G153" s="147" t="s">
        <v>2</v>
      </c>
      <c r="K153" s="147" t="s">
        <v>2</v>
      </c>
      <c r="O153" s="232" t="s">
        <v>1234</v>
      </c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</row>
    <row r="154" spans="2:30">
      <c r="B154" s="143" t="s">
        <v>1235</v>
      </c>
      <c r="C154" s="143"/>
      <c r="D154" s="143"/>
      <c r="F154" s="143" t="s">
        <v>1197</v>
      </c>
      <c r="G154" s="143"/>
      <c r="H154" s="143"/>
      <c r="I154" s="143"/>
      <c r="J154" s="143" t="s">
        <v>1236</v>
      </c>
      <c r="K154" s="143"/>
      <c r="L154" s="143"/>
      <c r="N154" s="143" t="s">
        <v>1237</v>
      </c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C154" s="231">
        <v>821</v>
      </c>
      <c r="AD154" s="231"/>
    </row>
    <row r="155" spans="2:30">
      <c r="C155" s="147" t="s">
        <v>2</v>
      </c>
      <c r="G155" s="147" t="s">
        <v>2</v>
      </c>
      <c r="K155" s="147" t="s">
        <v>2</v>
      </c>
      <c r="O155" s="232" t="s">
        <v>1238</v>
      </c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</row>
    <row r="156" spans="2:30">
      <c r="B156" s="143" t="s">
        <v>1239</v>
      </c>
      <c r="C156" s="143"/>
      <c r="D156" s="143"/>
      <c r="F156" s="143" t="s">
        <v>1197</v>
      </c>
      <c r="G156" s="143"/>
      <c r="H156" s="143"/>
      <c r="I156" s="143"/>
      <c r="J156" s="143" t="s">
        <v>1240</v>
      </c>
      <c r="K156" s="143"/>
      <c r="L156" s="143"/>
      <c r="N156" s="143" t="s">
        <v>1241</v>
      </c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C156" s="231">
        <v>30.25</v>
      </c>
      <c r="AD156" s="231"/>
    </row>
    <row r="157" spans="2:30">
      <c r="C157" s="147" t="s">
        <v>2</v>
      </c>
      <c r="G157" s="147" t="s">
        <v>2</v>
      </c>
      <c r="K157" s="147" t="s">
        <v>2</v>
      </c>
      <c r="O157" s="232" t="s">
        <v>1100</v>
      </c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</row>
    <row r="158" spans="2:30">
      <c r="B158" s="143" t="s">
        <v>1242</v>
      </c>
      <c r="C158" s="143"/>
      <c r="D158" s="143"/>
      <c r="F158" s="143" t="s">
        <v>1197</v>
      </c>
      <c r="G158" s="143"/>
      <c r="H158" s="143"/>
      <c r="I158" s="143"/>
      <c r="J158" s="143" t="s">
        <v>1243</v>
      </c>
      <c r="K158" s="143"/>
      <c r="L158" s="143"/>
      <c r="N158" s="143" t="s">
        <v>1244</v>
      </c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C158" s="231">
        <v>60608.36</v>
      </c>
      <c r="AD158" s="231"/>
    </row>
    <row r="159" spans="2:30">
      <c r="C159" s="147" t="s">
        <v>2</v>
      </c>
      <c r="G159" s="147" t="s">
        <v>2</v>
      </c>
      <c r="K159" s="147" t="s">
        <v>2</v>
      </c>
      <c r="O159" s="232" t="s">
        <v>1245</v>
      </c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3">
        <v>1724.46</v>
      </c>
      <c r="AD159" s="233"/>
    </row>
    <row r="160" spans="2:30">
      <c r="C160" s="147" t="s">
        <v>2</v>
      </c>
      <c r="G160" s="147" t="s">
        <v>2</v>
      </c>
      <c r="K160" s="147" t="s">
        <v>2</v>
      </c>
      <c r="O160" s="232" t="s">
        <v>1246</v>
      </c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3">
        <v>1503.9</v>
      </c>
      <c r="AD160" s="233"/>
    </row>
    <row r="161" spans="3:30">
      <c r="C161" s="147" t="s">
        <v>2</v>
      </c>
      <c r="G161" s="147" t="s">
        <v>2</v>
      </c>
      <c r="K161" s="147" t="s">
        <v>2</v>
      </c>
      <c r="O161" s="232" t="s">
        <v>1247</v>
      </c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3">
        <v>2802.28</v>
      </c>
      <c r="AD161" s="233"/>
    </row>
    <row r="162" spans="3:30">
      <c r="C162" s="147" t="s">
        <v>2</v>
      </c>
      <c r="G162" s="147" t="s">
        <v>2</v>
      </c>
      <c r="K162" s="147" t="s">
        <v>2</v>
      </c>
      <c r="O162" s="232" t="s">
        <v>1248</v>
      </c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3">
        <v>4361.28</v>
      </c>
      <c r="AD162" s="233"/>
    </row>
    <row r="163" spans="3:30">
      <c r="C163" s="147" t="s">
        <v>2</v>
      </c>
      <c r="G163" s="147" t="s">
        <v>2</v>
      </c>
      <c r="K163" s="147" t="s">
        <v>2</v>
      </c>
      <c r="O163" s="232" t="s">
        <v>1249</v>
      </c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3">
        <v>1349.64</v>
      </c>
      <c r="AD163" s="233"/>
    </row>
    <row r="164" spans="3:30">
      <c r="C164" s="147" t="s">
        <v>2</v>
      </c>
      <c r="G164" s="147" t="s">
        <v>2</v>
      </c>
      <c r="K164" s="147" t="s">
        <v>2</v>
      </c>
      <c r="O164" s="232" t="s">
        <v>1250</v>
      </c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3">
        <v>926.26</v>
      </c>
      <c r="AD164" s="233"/>
    </row>
    <row r="165" spans="3:30">
      <c r="C165" s="147" t="s">
        <v>2</v>
      </c>
      <c r="G165" s="147" t="s">
        <v>2</v>
      </c>
      <c r="K165" s="147" t="s">
        <v>2</v>
      </c>
      <c r="O165" s="232" t="s">
        <v>1251</v>
      </c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3">
        <v>1403.63</v>
      </c>
      <c r="AD165" s="233"/>
    </row>
    <row r="166" spans="3:30">
      <c r="C166" s="147" t="s">
        <v>2</v>
      </c>
      <c r="G166" s="147" t="s">
        <v>2</v>
      </c>
      <c r="K166" s="147" t="s">
        <v>2</v>
      </c>
      <c r="O166" s="232" t="s">
        <v>1252</v>
      </c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3">
        <v>1830.82</v>
      </c>
      <c r="AD166" s="233"/>
    </row>
    <row r="167" spans="3:30">
      <c r="C167" s="147" t="s">
        <v>2</v>
      </c>
      <c r="G167" s="147" t="s">
        <v>2</v>
      </c>
      <c r="K167" s="147" t="s">
        <v>2</v>
      </c>
      <c r="O167" s="232" t="s">
        <v>1253</v>
      </c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3">
        <v>7820.18</v>
      </c>
      <c r="AD167" s="233"/>
    </row>
    <row r="168" spans="3:30">
      <c r="C168" s="147" t="s">
        <v>2</v>
      </c>
      <c r="G168" s="147" t="s">
        <v>2</v>
      </c>
      <c r="K168" s="147" t="s">
        <v>2</v>
      </c>
      <c r="O168" s="232" t="s">
        <v>1253</v>
      </c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3">
        <v>2165.59</v>
      </c>
      <c r="AD168" s="233"/>
    </row>
    <row r="169" spans="3:30">
      <c r="C169" s="147" t="s">
        <v>2</v>
      </c>
      <c r="G169" s="147" t="s">
        <v>2</v>
      </c>
      <c r="K169" s="147" t="s">
        <v>2</v>
      </c>
      <c r="O169" s="232" t="s">
        <v>1254</v>
      </c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3">
        <v>721.87</v>
      </c>
      <c r="AD169" s="233"/>
    </row>
    <row r="170" spans="3:30">
      <c r="C170" s="147" t="s">
        <v>2</v>
      </c>
      <c r="G170" s="147" t="s">
        <v>2</v>
      </c>
      <c r="K170" s="147" t="s">
        <v>2</v>
      </c>
      <c r="O170" s="232" t="s">
        <v>1252</v>
      </c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3">
        <v>743.55</v>
      </c>
      <c r="AD170" s="233"/>
    </row>
    <row r="171" spans="3:30">
      <c r="C171" s="147" t="s">
        <v>2</v>
      </c>
      <c r="G171" s="147" t="s">
        <v>2</v>
      </c>
      <c r="K171" s="147" t="s">
        <v>2</v>
      </c>
      <c r="O171" s="232" t="s">
        <v>1252</v>
      </c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3">
        <v>2974.07</v>
      </c>
      <c r="AD171" s="233"/>
    </row>
    <row r="172" spans="3:30">
      <c r="C172" s="147" t="s">
        <v>2</v>
      </c>
      <c r="G172" s="147" t="s">
        <v>2</v>
      </c>
      <c r="K172" s="147" t="s">
        <v>2</v>
      </c>
      <c r="O172" s="232" t="s">
        <v>1255</v>
      </c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3">
        <v>5012.95</v>
      </c>
      <c r="AD172" s="233"/>
    </row>
    <row r="173" spans="3:30">
      <c r="C173" s="147" t="s">
        <v>2</v>
      </c>
      <c r="G173" s="147" t="s">
        <v>2</v>
      </c>
      <c r="K173" s="147" t="s">
        <v>2</v>
      </c>
      <c r="O173" s="232" t="s">
        <v>1256</v>
      </c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3">
        <v>705.19</v>
      </c>
      <c r="AD173" s="233"/>
    </row>
    <row r="174" spans="3:30">
      <c r="C174" s="147" t="s">
        <v>2</v>
      </c>
      <c r="G174" s="147" t="s">
        <v>2</v>
      </c>
      <c r="K174" s="147" t="s">
        <v>2</v>
      </c>
      <c r="O174" s="232" t="s">
        <v>1257</v>
      </c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3">
        <v>1804.66</v>
      </c>
      <c r="AD174" s="233"/>
    </row>
    <row r="175" spans="3:30">
      <c r="C175" s="147" t="s">
        <v>2</v>
      </c>
      <c r="G175" s="147" t="s">
        <v>2</v>
      </c>
      <c r="K175" s="147" t="s">
        <v>2</v>
      </c>
      <c r="O175" s="232" t="s">
        <v>1252</v>
      </c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3">
        <v>1443.73</v>
      </c>
      <c r="AD175" s="233"/>
    </row>
    <row r="176" spans="3:30">
      <c r="C176" s="147" t="s">
        <v>2</v>
      </c>
      <c r="G176" s="147" t="s">
        <v>2</v>
      </c>
      <c r="K176" s="147" t="s">
        <v>2</v>
      </c>
      <c r="O176" s="232" t="s">
        <v>1252</v>
      </c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3">
        <v>1856.2</v>
      </c>
      <c r="AD176" s="233"/>
    </row>
    <row r="177" spans="1:30">
      <c r="C177" s="147" t="s">
        <v>2</v>
      </c>
      <c r="G177" s="147" t="s">
        <v>2</v>
      </c>
      <c r="K177" s="147" t="s">
        <v>2</v>
      </c>
      <c r="O177" s="232" t="s">
        <v>1258</v>
      </c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3">
        <v>1203.1199999999999</v>
      </c>
      <c r="AD177" s="233"/>
    </row>
    <row r="178" spans="1:30">
      <c r="C178" s="147" t="s">
        <v>2</v>
      </c>
      <c r="G178" s="147" t="s">
        <v>2</v>
      </c>
      <c r="K178" s="147" t="s">
        <v>2</v>
      </c>
      <c r="O178" s="232" t="s">
        <v>1259</v>
      </c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3">
        <v>6216.05</v>
      </c>
      <c r="AD178" s="233"/>
    </row>
    <row r="179" spans="1:30">
      <c r="C179" s="147" t="s">
        <v>2</v>
      </c>
      <c r="G179" s="147" t="s">
        <v>2</v>
      </c>
      <c r="K179" s="147" t="s">
        <v>2</v>
      </c>
      <c r="O179" s="232" t="s">
        <v>1260</v>
      </c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3">
        <v>2606.7199999999998</v>
      </c>
      <c r="AD179" s="233"/>
    </row>
    <row r="180" spans="1:30">
      <c r="C180" s="147" t="s">
        <v>2</v>
      </c>
      <c r="G180" s="147" t="s">
        <v>2</v>
      </c>
      <c r="K180" s="147" t="s">
        <v>2</v>
      </c>
      <c r="O180" s="232" t="s">
        <v>1256</v>
      </c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3">
        <v>3085.44</v>
      </c>
      <c r="AD180" s="233"/>
    </row>
    <row r="181" spans="1:30">
      <c r="C181" s="147" t="s">
        <v>2</v>
      </c>
      <c r="G181" s="147" t="s">
        <v>2</v>
      </c>
      <c r="K181" s="147" t="s">
        <v>2</v>
      </c>
      <c r="O181" s="232" t="s">
        <v>1256</v>
      </c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3">
        <v>705.19</v>
      </c>
      <c r="AD181" s="233"/>
    </row>
    <row r="182" spans="1:30">
      <c r="C182" s="147" t="s">
        <v>2</v>
      </c>
      <c r="G182" s="147" t="s">
        <v>2</v>
      </c>
      <c r="K182" s="147" t="s">
        <v>2</v>
      </c>
      <c r="O182" s="232" t="s">
        <v>1256</v>
      </c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3">
        <v>5641.58</v>
      </c>
      <c r="AD182" s="233"/>
    </row>
    <row r="183" spans="1:30" ht="10.5" customHeight="1"/>
    <row r="184" spans="1:30" ht="12" customHeight="1"/>
    <row r="185" spans="1:30" ht="13.5" customHeight="1">
      <c r="A185" s="146" t="s">
        <v>1120</v>
      </c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R185" s="150" t="s">
        <v>1261</v>
      </c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</row>
    <row r="186" spans="1:30" ht="25.5" customHeight="1">
      <c r="C186" s="140" t="s">
        <v>1040</v>
      </c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</row>
    <row r="187" spans="1:30" ht="7.5" customHeight="1"/>
    <row r="188" spans="1:30" ht="18.75" customHeight="1">
      <c r="I188" s="226" t="s">
        <v>1041</v>
      </c>
      <c r="J188" s="226"/>
      <c r="K188" s="226"/>
      <c r="L188" s="226"/>
      <c r="M188" s="226"/>
      <c r="N188" s="226"/>
      <c r="O188" s="226"/>
      <c r="P188" s="226"/>
      <c r="S188" s="227" t="s">
        <v>1042</v>
      </c>
      <c r="T188" s="227"/>
      <c r="U188" s="227"/>
      <c r="V188" s="227"/>
      <c r="W188" s="227"/>
      <c r="X188" s="227"/>
      <c r="Y188" s="227"/>
    </row>
    <row r="189" spans="1:30" ht="6.75" customHeight="1"/>
    <row r="190" spans="1:30" ht="14.25" customHeight="1">
      <c r="A190" s="228" t="s">
        <v>1043</v>
      </c>
      <c r="B190" s="228"/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</row>
    <row r="191" spans="1:30">
      <c r="B191" s="229" t="s">
        <v>1044</v>
      </c>
      <c r="C191" s="229"/>
      <c r="D191" s="229"/>
      <c r="F191" s="229" t="s">
        <v>1045</v>
      </c>
      <c r="G191" s="229"/>
      <c r="H191" s="229"/>
      <c r="I191" s="229"/>
      <c r="J191" s="229" t="s">
        <v>1046</v>
      </c>
      <c r="K191" s="229"/>
      <c r="L191" s="229"/>
      <c r="N191" s="229" t="s">
        <v>1047</v>
      </c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C191" s="230" t="s">
        <v>1048</v>
      </c>
      <c r="AD191" s="230"/>
    </row>
    <row r="192" spans="1:30">
      <c r="B192" s="143" t="s">
        <v>1262</v>
      </c>
      <c r="C192" s="143"/>
      <c r="D192" s="143"/>
      <c r="F192" s="143" t="s">
        <v>1197</v>
      </c>
      <c r="G192" s="143"/>
      <c r="H192" s="143"/>
      <c r="I192" s="143"/>
      <c r="J192" s="143" t="s">
        <v>1263</v>
      </c>
      <c r="K192" s="143"/>
      <c r="L192" s="143"/>
      <c r="N192" s="143" t="s">
        <v>1264</v>
      </c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  <c r="AC192" s="231">
        <v>24400</v>
      </c>
      <c r="AD192" s="231"/>
    </row>
    <row r="193" spans="2:30">
      <c r="C193" s="147" t="s">
        <v>2</v>
      </c>
      <c r="G193" s="147" t="s">
        <v>2</v>
      </c>
      <c r="K193" s="147" t="s">
        <v>2</v>
      </c>
      <c r="O193" s="232" t="s">
        <v>1265</v>
      </c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3">
        <v>15400</v>
      </c>
      <c r="AD193" s="233"/>
    </row>
    <row r="194" spans="2:30">
      <c r="C194" s="147" t="s">
        <v>2</v>
      </c>
      <c r="G194" s="147" t="s">
        <v>2</v>
      </c>
      <c r="K194" s="147" t="s">
        <v>2</v>
      </c>
      <c r="O194" s="232" t="s">
        <v>1266</v>
      </c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3">
        <v>9000</v>
      </c>
      <c r="AD194" s="233"/>
    </row>
    <row r="195" spans="2:30">
      <c r="B195" s="143" t="s">
        <v>1267</v>
      </c>
      <c r="C195" s="143"/>
      <c r="D195" s="143"/>
      <c r="F195" s="143" t="s">
        <v>1197</v>
      </c>
      <c r="G195" s="143"/>
      <c r="H195" s="143"/>
      <c r="I195" s="143"/>
      <c r="J195" s="143" t="s">
        <v>1079</v>
      </c>
      <c r="K195" s="143"/>
      <c r="L195" s="143"/>
      <c r="N195" s="143" t="s">
        <v>1080</v>
      </c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  <c r="AC195" s="231">
        <v>3921.3</v>
      </c>
      <c r="AD195" s="231"/>
    </row>
    <row r="196" spans="2:30">
      <c r="C196" s="147" t="s">
        <v>2</v>
      </c>
      <c r="G196" s="147" t="s">
        <v>2</v>
      </c>
      <c r="K196" s="147" t="s">
        <v>2</v>
      </c>
      <c r="O196" s="232" t="s">
        <v>1268</v>
      </c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</row>
    <row r="197" spans="2:30">
      <c r="B197" s="143" t="s">
        <v>1269</v>
      </c>
      <c r="C197" s="143"/>
      <c r="D197" s="143"/>
      <c r="F197" s="143" t="s">
        <v>1197</v>
      </c>
      <c r="G197" s="143"/>
      <c r="H197" s="143"/>
      <c r="I197" s="143"/>
      <c r="J197" s="143" t="s">
        <v>1270</v>
      </c>
      <c r="K197" s="143"/>
      <c r="L197" s="143"/>
      <c r="N197" s="143" t="s">
        <v>1271</v>
      </c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C197" s="231">
        <v>53.02</v>
      </c>
      <c r="AD197" s="231"/>
    </row>
    <row r="198" spans="2:30">
      <c r="C198" s="147" t="s">
        <v>2</v>
      </c>
      <c r="G198" s="147" t="s">
        <v>2</v>
      </c>
      <c r="K198" s="147" t="s">
        <v>2</v>
      </c>
      <c r="O198" s="232" t="s">
        <v>1100</v>
      </c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</row>
    <row r="199" spans="2:30">
      <c r="B199" s="143" t="s">
        <v>1272</v>
      </c>
      <c r="C199" s="143"/>
      <c r="D199" s="143"/>
      <c r="F199" s="143" t="s">
        <v>1197</v>
      </c>
      <c r="G199" s="143"/>
      <c r="H199" s="143"/>
      <c r="I199" s="143"/>
      <c r="J199" s="143" t="s">
        <v>1273</v>
      </c>
      <c r="K199" s="143"/>
      <c r="L199" s="143"/>
      <c r="N199" s="143" t="s">
        <v>1274</v>
      </c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  <c r="AC199" s="231">
        <v>14659.58</v>
      </c>
      <c r="AD199" s="231"/>
    </row>
    <row r="200" spans="2:30">
      <c r="C200" s="147" t="s">
        <v>2</v>
      </c>
      <c r="G200" s="147" t="s">
        <v>2</v>
      </c>
      <c r="K200" s="147" t="s">
        <v>2</v>
      </c>
      <c r="O200" s="232" t="s">
        <v>1275</v>
      </c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</row>
    <row r="201" spans="2:30">
      <c r="B201" s="143" t="s">
        <v>1276</v>
      </c>
      <c r="C201" s="143"/>
      <c r="D201" s="143"/>
      <c r="F201" s="143" t="s">
        <v>1197</v>
      </c>
      <c r="G201" s="143"/>
      <c r="H201" s="143"/>
      <c r="I201" s="143"/>
      <c r="J201" s="143" t="s">
        <v>1277</v>
      </c>
      <c r="K201" s="143"/>
      <c r="L201" s="143"/>
      <c r="N201" s="143" t="s">
        <v>1278</v>
      </c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C201" s="231">
        <v>79.06</v>
      </c>
      <c r="AD201" s="231"/>
    </row>
    <row r="202" spans="2:30">
      <c r="C202" s="147" t="s">
        <v>2</v>
      </c>
      <c r="G202" s="147" t="s">
        <v>2</v>
      </c>
      <c r="K202" s="147" t="s">
        <v>2</v>
      </c>
      <c r="O202" s="232" t="s">
        <v>1100</v>
      </c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</row>
    <row r="203" spans="2:30">
      <c r="B203" s="143" t="s">
        <v>1279</v>
      </c>
      <c r="C203" s="143"/>
      <c r="D203" s="143"/>
      <c r="F203" s="143" t="s">
        <v>1197</v>
      </c>
      <c r="G203" s="143"/>
      <c r="H203" s="143"/>
      <c r="I203" s="143"/>
      <c r="J203" s="143" t="s">
        <v>1280</v>
      </c>
      <c r="K203" s="143"/>
      <c r="L203" s="143"/>
      <c r="N203" s="143" t="s">
        <v>1281</v>
      </c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C203" s="231">
        <v>945</v>
      </c>
      <c r="AD203" s="231"/>
    </row>
    <row r="204" spans="2:30">
      <c r="C204" s="147" t="s">
        <v>2</v>
      </c>
      <c r="G204" s="147" t="s">
        <v>2</v>
      </c>
      <c r="K204" s="147" t="s">
        <v>2</v>
      </c>
      <c r="O204" s="232" t="s">
        <v>1282</v>
      </c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</row>
    <row r="205" spans="2:30">
      <c r="B205" s="143" t="s">
        <v>1283</v>
      </c>
      <c r="C205" s="143"/>
      <c r="D205" s="143"/>
      <c r="F205" s="143" t="s">
        <v>1197</v>
      </c>
      <c r="G205" s="143"/>
      <c r="H205" s="143"/>
      <c r="I205" s="143"/>
      <c r="J205" s="143" t="s">
        <v>1284</v>
      </c>
      <c r="K205" s="143"/>
      <c r="L205" s="143"/>
      <c r="N205" s="143" t="s">
        <v>1285</v>
      </c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C205" s="231">
        <v>3625</v>
      </c>
      <c r="AD205" s="231"/>
    </row>
    <row r="206" spans="2:30">
      <c r="C206" s="147" t="s">
        <v>2</v>
      </c>
      <c r="G206" s="147" t="s">
        <v>2</v>
      </c>
      <c r="K206" s="147" t="s">
        <v>2</v>
      </c>
      <c r="O206" s="232" t="s">
        <v>1286</v>
      </c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3">
        <v>175</v>
      </c>
      <c r="AD206" s="233"/>
    </row>
    <row r="207" spans="2:30">
      <c r="C207" s="147" t="s">
        <v>2</v>
      </c>
      <c r="G207" s="147" t="s">
        <v>2</v>
      </c>
      <c r="K207" s="147" t="s">
        <v>2</v>
      </c>
      <c r="O207" s="232" t="s">
        <v>1287</v>
      </c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3">
        <v>495</v>
      </c>
      <c r="AD207" s="233"/>
    </row>
    <row r="208" spans="2:30">
      <c r="C208" s="147" t="s">
        <v>2</v>
      </c>
      <c r="G208" s="147" t="s">
        <v>2</v>
      </c>
      <c r="K208" s="147" t="s">
        <v>2</v>
      </c>
      <c r="O208" s="232" t="s">
        <v>1288</v>
      </c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3">
        <v>80</v>
      </c>
      <c r="AD208" s="233"/>
    </row>
    <row r="209" spans="1:30">
      <c r="C209" s="147" t="s">
        <v>2</v>
      </c>
      <c r="G209" s="147" t="s">
        <v>2</v>
      </c>
      <c r="K209" s="147" t="s">
        <v>2</v>
      </c>
      <c r="O209" s="232" t="s">
        <v>1289</v>
      </c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3">
        <v>2475</v>
      </c>
      <c r="AD209" s="233"/>
    </row>
    <row r="210" spans="1:30">
      <c r="C210" s="147" t="s">
        <v>2</v>
      </c>
      <c r="G210" s="147" t="s">
        <v>2</v>
      </c>
      <c r="K210" s="147" t="s">
        <v>2</v>
      </c>
      <c r="O210" s="232" t="s">
        <v>1290</v>
      </c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3">
        <v>400</v>
      </c>
      <c r="AD210" s="233"/>
    </row>
    <row r="211" spans="1:30">
      <c r="B211" s="143" t="s">
        <v>1291</v>
      </c>
      <c r="C211" s="143"/>
      <c r="D211" s="143"/>
      <c r="F211" s="143" t="s">
        <v>1197</v>
      </c>
      <c r="G211" s="143"/>
      <c r="H211" s="143"/>
      <c r="I211" s="143"/>
      <c r="J211" s="143" t="s">
        <v>1292</v>
      </c>
      <c r="K211" s="143"/>
      <c r="L211" s="143"/>
      <c r="N211" s="143" t="s">
        <v>1293</v>
      </c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  <c r="AC211" s="231">
        <v>4700</v>
      </c>
      <c r="AD211" s="231"/>
    </row>
    <row r="212" spans="1:30">
      <c r="C212" s="147" t="s">
        <v>2</v>
      </c>
      <c r="G212" s="147" t="s">
        <v>2</v>
      </c>
      <c r="K212" s="147" t="s">
        <v>2</v>
      </c>
      <c r="O212" s="232" t="s">
        <v>1294</v>
      </c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</row>
    <row r="213" spans="1:30">
      <c r="B213" s="143" t="s">
        <v>1295</v>
      </c>
      <c r="C213" s="143"/>
      <c r="D213" s="143"/>
      <c r="F213" s="143" t="s">
        <v>1197</v>
      </c>
      <c r="G213" s="143"/>
      <c r="H213" s="143"/>
      <c r="I213" s="143"/>
      <c r="J213" s="143" t="s">
        <v>1296</v>
      </c>
      <c r="K213" s="143"/>
      <c r="L213" s="143"/>
      <c r="N213" s="143" t="s">
        <v>1297</v>
      </c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C213" s="231">
        <v>18353.5</v>
      </c>
      <c r="AD213" s="231"/>
    </row>
    <row r="214" spans="1:30">
      <c r="C214" s="147" t="s">
        <v>2</v>
      </c>
      <c r="G214" s="147" t="s">
        <v>2</v>
      </c>
      <c r="K214" s="147" t="s">
        <v>2</v>
      </c>
      <c r="O214" s="232" t="s">
        <v>1298</v>
      </c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3">
        <v>166.38</v>
      </c>
      <c r="AD214" s="233"/>
    </row>
    <row r="215" spans="1:30">
      <c r="C215" s="147" t="s">
        <v>2</v>
      </c>
      <c r="G215" s="147" t="s">
        <v>2</v>
      </c>
      <c r="K215" s="147" t="s">
        <v>2</v>
      </c>
      <c r="O215" s="232" t="s">
        <v>1299</v>
      </c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3">
        <v>18187.12</v>
      </c>
      <c r="AD215" s="233"/>
    </row>
    <row r="216" spans="1:30" ht="342.75" customHeight="1"/>
    <row r="217" spans="1:30" ht="12" customHeight="1"/>
    <row r="218" spans="1:30" ht="13.5" customHeight="1">
      <c r="A218" s="146" t="s">
        <v>1120</v>
      </c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R218" s="150" t="s">
        <v>1300</v>
      </c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</row>
    <row r="219" spans="1:30" ht="25.5" customHeight="1">
      <c r="C219" s="140" t="s">
        <v>1040</v>
      </c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  <c r="AC219" s="140"/>
    </row>
    <row r="220" spans="1:30" ht="7.5" customHeight="1"/>
    <row r="221" spans="1:30" ht="18.75" customHeight="1">
      <c r="I221" s="226" t="s">
        <v>1041</v>
      </c>
      <c r="J221" s="226"/>
      <c r="K221" s="226"/>
      <c r="L221" s="226"/>
      <c r="M221" s="226"/>
      <c r="N221" s="226"/>
      <c r="O221" s="226"/>
      <c r="P221" s="226"/>
      <c r="S221" s="227" t="s">
        <v>1042</v>
      </c>
      <c r="T221" s="227"/>
      <c r="U221" s="227"/>
      <c r="V221" s="227"/>
      <c r="W221" s="227"/>
      <c r="X221" s="227"/>
      <c r="Y221" s="227"/>
    </row>
    <row r="222" spans="1:30" ht="6.75" customHeight="1"/>
    <row r="223" spans="1:30" ht="14.25" customHeight="1">
      <c r="A223" s="228" t="s">
        <v>1043</v>
      </c>
      <c r="B223" s="228"/>
      <c r="C223" s="228"/>
      <c r="D223" s="228"/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</row>
    <row r="224" spans="1:30">
      <c r="B224" s="229" t="s">
        <v>1044</v>
      </c>
      <c r="C224" s="229"/>
      <c r="D224" s="229"/>
      <c r="F224" s="229" t="s">
        <v>1045</v>
      </c>
      <c r="G224" s="229"/>
      <c r="H224" s="229"/>
      <c r="I224" s="229"/>
      <c r="J224" s="229" t="s">
        <v>1046</v>
      </c>
      <c r="K224" s="229"/>
      <c r="L224" s="229"/>
      <c r="N224" s="229" t="s">
        <v>1047</v>
      </c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C224" s="230" t="s">
        <v>1048</v>
      </c>
      <c r="AD224" s="230"/>
    </row>
    <row r="225" spans="2:30">
      <c r="B225" s="143" t="s">
        <v>1301</v>
      </c>
      <c r="C225" s="143"/>
      <c r="D225" s="143"/>
      <c r="F225" s="143" t="s">
        <v>1197</v>
      </c>
      <c r="G225" s="143"/>
      <c r="H225" s="143"/>
      <c r="I225" s="143"/>
      <c r="J225" s="143" t="s">
        <v>1302</v>
      </c>
      <c r="K225" s="143"/>
      <c r="L225" s="143"/>
      <c r="N225" s="143" t="s">
        <v>1303</v>
      </c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  <c r="AC225" s="231">
        <v>8735.89</v>
      </c>
      <c r="AD225" s="231"/>
    </row>
    <row r="226" spans="2:30">
      <c r="C226" s="147" t="s">
        <v>2</v>
      </c>
      <c r="G226" s="147" t="s">
        <v>2</v>
      </c>
      <c r="K226" s="147" t="s">
        <v>2</v>
      </c>
      <c r="O226" s="232" t="s">
        <v>1304</v>
      </c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3">
        <v>266.77</v>
      </c>
      <c r="AD226" s="233"/>
    </row>
    <row r="227" spans="2:30">
      <c r="C227" s="147" t="s">
        <v>2</v>
      </c>
      <c r="G227" s="147" t="s">
        <v>2</v>
      </c>
      <c r="K227" s="147" t="s">
        <v>2</v>
      </c>
      <c r="O227" s="232" t="s">
        <v>1304</v>
      </c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3">
        <v>304.88</v>
      </c>
      <c r="AD227" s="233"/>
    </row>
    <row r="228" spans="2:30">
      <c r="C228" s="147" t="s">
        <v>2</v>
      </c>
      <c r="G228" s="147" t="s">
        <v>2</v>
      </c>
      <c r="K228" s="147" t="s">
        <v>2</v>
      </c>
      <c r="O228" s="232" t="s">
        <v>1304</v>
      </c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3">
        <v>419.21</v>
      </c>
      <c r="AD228" s="233"/>
    </row>
    <row r="229" spans="2:30">
      <c r="C229" s="147" t="s">
        <v>2</v>
      </c>
      <c r="G229" s="147" t="s">
        <v>2</v>
      </c>
      <c r="K229" s="147" t="s">
        <v>2</v>
      </c>
      <c r="O229" s="232" t="s">
        <v>1304</v>
      </c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3">
        <v>508.2</v>
      </c>
      <c r="AD229" s="233"/>
    </row>
    <row r="230" spans="2:30">
      <c r="C230" s="147" t="s">
        <v>2</v>
      </c>
      <c r="G230" s="147" t="s">
        <v>2</v>
      </c>
      <c r="K230" s="147" t="s">
        <v>2</v>
      </c>
      <c r="O230" s="232" t="s">
        <v>1304</v>
      </c>
      <c r="P230" s="232"/>
      <c r="Q230" s="232"/>
      <c r="R230" s="232"/>
      <c r="S230" s="232"/>
      <c r="T230" s="232"/>
      <c r="U230" s="232"/>
      <c r="V230" s="232"/>
      <c r="W230" s="232"/>
      <c r="X230" s="232"/>
      <c r="Y230" s="232"/>
      <c r="Z230" s="232"/>
      <c r="AA230" s="232"/>
      <c r="AB230" s="232"/>
      <c r="AC230" s="233">
        <v>880.26</v>
      </c>
      <c r="AD230" s="233"/>
    </row>
    <row r="231" spans="2:30">
      <c r="C231" s="147" t="s">
        <v>2</v>
      </c>
      <c r="G231" s="147" t="s">
        <v>2</v>
      </c>
      <c r="K231" s="147" t="s">
        <v>2</v>
      </c>
      <c r="O231" s="232" t="s">
        <v>1304</v>
      </c>
      <c r="P231" s="232"/>
      <c r="Q231" s="232"/>
      <c r="R231" s="232"/>
      <c r="S231" s="232"/>
      <c r="T231" s="232"/>
      <c r="U231" s="232"/>
      <c r="V231" s="232"/>
      <c r="W231" s="232"/>
      <c r="X231" s="232"/>
      <c r="Y231" s="232"/>
      <c r="Z231" s="232"/>
      <c r="AA231" s="232"/>
      <c r="AB231" s="232"/>
      <c r="AC231" s="233">
        <v>1028.5</v>
      </c>
      <c r="AD231" s="233"/>
    </row>
    <row r="232" spans="2:30">
      <c r="C232" s="147" t="s">
        <v>2</v>
      </c>
      <c r="G232" s="147" t="s">
        <v>2</v>
      </c>
      <c r="K232" s="147" t="s">
        <v>2</v>
      </c>
      <c r="O232" s="232" t="s">
        <v>1304</v>
      </c>
      <c r="P232" s="232"/>
      <c r="Q232" s="232"/>
      <c r="R232" s="232"/>
      <c r="S232" s="232"/>
      <c r="T232" s="232"/>
      <c r="U232" s="232"/>
      <c r="V232" s="232"/>
      <c r="W232" s="232"/>
      <c r="X232" s="232"/>
      <c r="Y232" s="232"/>
      <c r="Z232" s="232"/>
      <c r="AA232" s="232"/>
      <c r="AB232" s="232"/>
      <c r="AC232" s="233">
        <v>2917.23</v>
      </c>
      <c r="AD232" s="233"/>
    </row>
    <row r="233" spans="2:30">
      <c r="C233" s="147" t="s">
        <v>2</v>
      </c>
      <c r="G233" s="147" t="s">
        <v>2</v>
      </c>
      <c r="K233" s="147" t="s">
        <v>2</v>
      </c>
      <c r="O233" s="232" t="s">
        <v>1304</v>
      </c>
      <c r="P233" s="232"/>
      <c r="Q233" s="232"/>
      <c r="R233" s="232"/>
      <c r="S233" s="232"/>
      <c r="T233" s="232"/>
      <c r="U233" s="232"/>
      <c r="V233" s="232"/>
      <c r="W233" s="232"/>
      <c r="X233" s="232"/>
      <c r="Y233" s="232"/>
      <c r="Z233" s="232"/>
      <c r="AA233" s="232"/>
      <c r="AB233" s="232"/>
      <c r="AC233" s="233">
        <v>38.11</v>
      </c>
      <c r="AD233" s="233"/>
    </row>
    <row r="234" spans="2:30">
      <c r="C234" s="147" t="s">
        <v>2</v>
      </c>
      <c r="G234" s="147" t="s">
        <v>2</v>
      </c>
      <c r="K234" s="147" t="s">
        <v>2</v>
      </c>
      <c r="O234" s="232" t="s">
        <v>1304</v>
      </c>
      <c r="P234" s="232"/>
      <c r="Q234" s="232"/>
      <c r="R234" s="232"/>
      <c r="S234" s="232"/>
      <c r="T234" s="232"/>
      <c r="U234" s="232"/>
      <c r="V234" s="232"/>
      <c r="W234" s="232"/>
      <c r="X234" s="232"/>
      <c r="Y234" s="232"/>
      <c r="Z234" s="232"/>
      <c r="AA234" s="232"/>
      <c r="AB234" s="232"/>
      <c r="AC234" s="233">
        <v>38.11</v>
      </c>
      <c r="AD234" s="233"/>
    </row>
    <row r="235" spans="2:30">
      <c r="C235" s="147" t="s">
        <v>2</v>
      </c>
      <c r="G235" s="147" t="s">
        <v>2</v>
      </c>
      <c r="K235" s="147" t="s">
        <v>2</v>
      </c>
      <c r="O235" s="232" t="s">
        <v>1304</v>
      </c>
      <c r="P235" s="232"/>
      <c r="Q235" s="232"/>
      <c r="R235" s="232"/>
      <c r="S235" s="232"/>
      <c r="T235" s="232"/>
      <c r="U235" s="232"/>
      <c r="V235" s="232"/>
      <c r="W235" s="232"/>
      <c r="X235" s="232"/>
      <c r="Y235" s="232"/>
      <c r="Z235" s="232"/>
      <c r="AA235" s="232"/>
      <c r="AB235" s="232"/>
      <c r="AC235" s="233">
        <v>38.11</v>
      </c>
      <c r="AD235" s="233"/>
    </row>
    <row r="236" spans="2:30">
      <c r="C236" s="147" t="s">
        <v>2</v>
      </c>
      <c r="G236" s="147" t="s">
        <v>2</v>
      </c>
      <c r="K236" s="147" t="s">
        <v>2</v>
      </c>
      <c r="O236" s="232" t="s">
        <v>1304</v>
      </c>
      <c r="P236" s="232"/>
      <c r="Q236" s="232"/>
      <c r="R236" s="232"/>
      <c r="S236" s="232"/>
      <c r="T236" s="232"/>
      <c r="U236" s="232"/>
      <c r="V236" s="232"/>
      <c r="W236" s="232"/>
      <c r="X236" s="232"/>
      <c r="Y236" s="232"/>
      <c r="Z236" s="232"/>
      <c r="AA236" s="232"/>
      <c r="AB236" s="232"/>
      <c r="AC236" s="233">
        <v>38.11</v>
      </c>
      <c r="AD236" s="233"/>
    </row>
    <row r="237" spans="2:30">
      <c r="C237" s="147" t="s">
        <v>2</v>
      </c>
      <c r="G237" s="147" t="s">
        <v>2</v>
      </c>
      <c r="K237" s="147" t="s">
        <v>2</v>
      </c>
      <c r="O237" s="232" t="s">
        <v>1304</v>
      </c>
      <c r="P237" s="232"/>
      <c r="Q237" s="232"/>
      <c r="R237" s="232"/>
      <c r="S237" s="232"/>
      <c r="T237" s="232"/>
      <c r="U237" s="232"/>
      <c r="V237" s="232"/>
      <c r="W237" s="232"/>
      <c r="X237" s="232"/>
      <c r="Y237" s="232"/>
      <c r="Z237" s="232"/>
      <c r="AA237" s="232"/>
      <c r="AB237" s="232"/>
      <c r="AC237" s="233">
        <v>38.11</v>
      </c>
      <c r="AD237" s="233"/>
    </row>
    <row r="238" spans="2:30">
      <c r="C238" s="147" t="s">
        <v>2</v>
      </c>
      <c r="G238" s="147" t="s">
        <v>2</v>
      </c>
      <c r="K238" s="147" t="s">
        <v>2</v>
      </c>
      <c r="O238" s="232" t="s">
        <v>1304</v>
      </c>
      <c r="P238" s="232"/>
      <c r="Q238" s="232"/>
      <c r="R238" s="232"/>
      <c r="S238" s="232"/>
      <c r="T238" s="232"/>
      <c r="U238" s="232"/>
      <c r="V238" s="232"/>
      <c r="W238" s="232"/>
      <c r="X238" s="232"/>
      <c r="Y238" s="232"/>
      <c r="Z238" s="232"/>
      <c r="AA238" s="232"/>
      <c r="AB238" s="232"/>
      <c r="AC238" s="233">
        <v>38.11</v>
      </c>
      <c r="AD238" s="233"/>
    </row>
    <row r="239" spans="2:30">
      <c r="C239" s="147" t="s">
        <v>2</v>
      </c>
      <c r="G239" s="147" t="s">
        <v>2</v>
      </c>
      <c r="K239" s="147" t="s">
        <v>2</v>
      </c>
      <c r="O239" s="232" t="s">
        <v>1304</v>
      </c>
      <c r="P239" s="232"/>
      <c r="Q239" s="232"/>
      <c r="R239" s="232"/>
      <c r="S239" s="232"/>
      <c r="T239" s="232"/>
      <c r="U239" s="232"/>
      <c r="V239" s="232"/>
      <c r="W239" s="232"/>
      <c r="X239" s="232"/>
      <c r="Y239" s="232"/>
      <c r="Z239" s="232"/>
      <c r="AA239" s="232"/>
      <c r="AB239" s="232"/>
      <c r="AC239" s="233">
        <v>38.11</v>
      </c>
      <c r="AD239" s="233"/>
    </row>
    <row r="240" spans="2:30">
      <c r="C240" s="147" t="s">
        <v>2</v>
      </c>
      <c r="G240" s="147" t="s">
        <v>2</v>
      </c>
      <c r="K240" s="147" t="s">
        <v>2</v>
      </c>
      <c r="O240" s="232" t="s">
        <v>1304</v>
      </c>
      <c r="P240" s="232"/>
      <c r="Q240" s="232"/>
      <c r="R240" s="232"/>
      <c r="S240" s="232"/>
      <c r="T240" s="232"/>
      <c r="U240" s="232"/>
      <c r="V240" s="232"/>
      <c r="W240" s="232"/>
      <c r="X240" s="232"/>
      <c r="Y240" s="232"/>
      <c r="Z240" s="232"/>
      <c r="AA240" s="232"/>
      <c r="AB240" s="232"/>
      <c r="AC240" s="233">
        <v>38.11</v>
      </c>
      <c r="AD240" s="233"/>
    </row>
    <row r="241" spans="3:30">
      <c r="C241" s="147" t="s">
        <v>2</v>
      </c>
      <c r="G241" s="147" t="s">
        <v>2</v>
      </c>
      <c r="K241" s="147" t="s">
        <v>2</v>
      </c>
      <c r="O241" s="232" t="s">
        <v>1304</v>
      </c>
      <c r="P241" s="232"/>
      <c r="Q241" s="232"/>
      <c r="R241" s="232"/>
      <c r="S241" s="232"/>
      <c r="T241" s="232"/>
      <c r="U241" s="232"/>
      <c r="V241" s="232"/>
      <c r="W241" s="232"/>
      <c r="X241" s="232"/>
      <c r="Y241" s="232"/>
      <c r="Z241" s="232"/>
      <c r="AA241" s="232"/>
      <c r="AB241" s="232"/>
      <c r="AC241" s="233">
        <v>38.11</v>
      </c>
      <c r="AD241" s="233"/>
    </row>
    <row r="242" spans="3:30">
      <c r="C242" s="147" t="s">
        <v>2</v>
      </c>
      <c r="G242" s="147" t="s">
        <v>2</v>
      </c>
      <c r="K242" s="147" t="s">
        <v>2</v>
      </c>
      <c r="O242" s="232" t="s">
        <v>1304</v>
      </c>
      <c r="P242" s="232"/>
      <c r="Q242" s="232"/>
      <c r="R242" s="232"/>
      <c r="S242" s="232"/>
      <c r="T242" s="232"/>
      <c r="U242" s="232"/>
      <c r="V242" s="232"/>
      <c r="W242" s="232"/>
      <c r="X242" s="232"/>
      <c r="Y242" s="232"/>
      <c r="Z242" s="232"/>
      <c r="AA242" s="232"/>
      <c r="AB242" s="232"/>
      <c r="AC242" s="233">
        <v>71.13</v>
      </c>
      <c r="AD242" s="233"/>
    </row>
    <row r="243" spans="3:30">
      <c r="C243" s="147" t="s">
        <v>2</v>
      </c>
      <c r="G243" s="147" t="s">
        <v>2</v>
      </c>
      <c r="K243" s="147" t="s">
        <v>2</v>
      </c>
      <c r="O243" s="232" t="s">
        <v>1304</v>
      </c>
      <c r="P243" s="232"/>
      <c r="Q243" s="232"/>
      <c r="R243" s="232"/>
      <c r="S243" s="232"/>
      <c r="T243" s="232"/>
      <c r="U243" s="232"/>
      <c r="V243" s="232"/>
      <c r="W243" s="232"/>
      <c r="X243" s="232"/>
      <c r="Y243" s="232"/>
      <c r="Z243" s="232"/>
      <c r="AA243" s="232"/>
      <c r="AB243" s="232"/>
      <c r="AC243" s="233">
        <v>76.22</v>
      </c>
      <c r="AD243" s="233"/>
    </row>
    <row r="244" spans="3:30">
      <c r="C244" s="147" t="s">
        <v>2</v>
      </c>
      <c r="G244" s="147" t="s">
        <v>2</v>
      </c>
      <c r="K244" s="147" t="s">
        <v>2</v>
      </c>
      <c r="O244" s="232" t="s">
        <v>1304</v>
      </c>
      <c r="P244" s="232"/>
      <c r="Q244" s="232"/>
      <c r="R244" s="232"/>
      <c r="S244" s="232"/>
      <c r="T244" s="232"/>
      <c r="U244" s="232"/>
      <c r="V244" s="232"/>
      <c r="W244" s="232"/>
      <c r="X244" s="232"/>
      <c r="Y244" s="232"/>
      <c r="Z244" s="232"/>
      <c r="AA244" s="232"/>
      <c r="AB244" s="232"/>
      <c r="AC244" s="233">
        <v>76.22</v>
      </c>
      <c r="AD244" s="233"/>
    </row>
    <row r="245" spans="3:30">
      <c r="C245" s="147" t="s">
        <v>2</v>
      </c>
      <c r="G245" s="147" t="s">
        <v>2</v>
      </c>
      <c r="K245" s="147" t="s">
        <v>2</v>
      </c>
      <c r="O245" s="232" t="s">
        <v>1304</v>
      </c>
      <c r="P245" s="232"/>
      <c r="Q245" s="232"/>
      <c r="R245" s="232"/>
      <c r="S245" s="232"/>
      <c r="T245" s="232"/>
      <c r="U245" s="232"/>
      <c r="V245" s="232"/>
      <c r="W245" s="232"/>
      <c r="X245" s="232"/>
      <c r="Y245" s="232"/>
      <c r="Z245" s="232"/>
      <c r="AA245" s="232"/>
      <c r="AB245" s="232"/>
      <c r="AC245" s="233">
        <v>76.22</v>
      </c>
      <c r="AD245" s="233"/>
    </row>
    <row r="246" spans="3:30">
      <c r="C246" s="147" t="s">
        <v>2</v>
      </c>
      <c r="G246" s="147" t="s">
        <v>2</v>
      </c>
      <c r="K246" s="147" t="s">
        <v>2</v>
      </c>
      <c r="O246" s="232" t="s">
        <v>1304</v>
      </c>
      <c r="P246" s="232"/>
      <c r="Q246" s="232"/>
      <c r="R246" s="232"/>
      <c r="S246" s="232"/>
      <c r="T246" s="232"/>
      <c r="U246" s="232"/>
      <c r="V246" s="232"/>
      <c r="W246" s="232"/>
      <c r="X246" s="232"/>
      <c r="Y246" s="232"/>
      <c r="Z246" s="232"/>
      <c r="AA246" s="232"/>
      <c r="AB246" s="232"/>
      <c r="AC246" s="233">
        <v>76.22</v>
      </c>
      <c r="AD246" s="233"/>
    </row>
    <row r="247" spans="3:30">
      <c r="C247" s="147" t="s">
        <v>2</v>
      </c>
      <c r="G247" s="147" t="s">
        <v>2</v>
      </c>
      <c r="K247" s="147" t="s">
        <v>2</v>
      </c>
      <c r="O247" s="232" t="s">
        <v>1304</v>
      </c>
      <c r="P247" s="232"/>
      <c r="Q247" s="232"/>
      <c r="R247" s="232"/>
      <c r="S247" s="232"/>
      <c r="T247" s="232"/>
      <c r="U247" s="232"/>
      <c r="V247" s="232"/>
      <c r="W247" s="232"/>
      <c r="X247" s="232"/>
      <c r="Y247" s="232"/>
      <c r="Z247" s="232"/>
      <c r="AA247" s="232"/>
      <c r="AB247" s="232"/>
      <c r="AC247" s="233">
        <v>87.06</v>
      </c>
      <c r="AD247" s="233"/>
    </row>
    <row r="248" spans="3:30">
      <c r="C248" s="147" t="s">
        <v>2</v>
      </c>
      <c r="G248" s="147" t="s">
        <v>2</v>
      </c>
      <c r="K248" s="147" t="s">
        <v>2</v>
      </c>
      <c r="O248" s="232" t="s">
        <v>1304</v>
      </c>
      <c r="P248" s="232"/>
      <c r="Q248" s="232"/>
      <c r="R248" s="232"/>
      <c r="S248" s="232"/>
      <c r="T248" s="232"/>
      <c r="U248" s="232"/>
      <c r="V248" s="232"/>
      <c r="W248" s="232"/>
      <c r="X248" s="232"/>
      <c r="Y248" s="232"/>
      <c r="Z248" s="232"/>
      <c r="AA248" s="232"/>
      <c r="AB248" s="232"/>
      <c r="AC248" s="233">
        <v>114.33</v>
      </c>
      <c r="AD248" s="233"/>
    </row>
    <row r="249" spans="3:30">
      <c r="C249" s="147" t="s">
        <v>2</v>
      </c>
      <c r="G249" s="147" t="s">
        <v>2</v>
      </c>
      <c r="K249" s="147" t="s">
        <v>2</v>
      </c>
      <c r="O249" s="232" t="s">
        <v>1304</v>
      </c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2"/>
      <c r="AC249" s="233">
        <v>114.33</v>
      </c>
      <c r="AD249" s="233"/>
    </row>
    <row r="250" spans="3:30">
      <c r="C250" s="147" t="s">
        <v>2</v>
      </c>
      <c r="G250" s="147" t="s">
        <v>2</v>
      </c>
      <c r="K250" s="147" t="s">
        <v>2</v>
      </c>
      <c r="O250" s="232" t="s">
        <v>1304</v>
      </c>
      <c r="P250" s="232"/>
      <c r="Q250" s="232"/>
      <c r="R250" s="232"/>
      <c r="S250" s="232"/>
      <c r="T250" s="232"/>
      <c r="U250" s="232"/>
      <c r="V250" s="232"/>
      <c r="W250" s="232"/>
      <c r="X250" s="232"/>
      <c r="Y250" s="232"/>
      <c r="Z250" s="232"/>
      <c r="AA250" s="232"/>
      <c r="AB250" s="232"/>
      <c r="AC250" s="233">
        <v>114.33</v>
      </c>
      <c r="AD250" s="233"/>
    </row>
    <row r="251" spans="3:30">
      <c r="C251" s="147" t="s">
        <v>2</v>
      </c>
      <c r="G251" s="147" t="s">
        <v>2</v>
      </c>
      <c r="K251" s="147" t="s">
        <v>2</v>
      </c>
      <c r="O251" s="232" t="s">
        <v>1304</v>
      </c>
      <c r="P251" s="232"/>
      <c r="Q251" s="232"/>
      <c r="R251" s="232"/>
      <c r="S251" s="232"/>
      <c r="T251" s="232"/>
      <c r="U251" s="232"/>
      <c r="V251" s="232"/>
      <c r="W251" s="232"/>
      <c r="X251" s="232"/>
      <c r="Y251" s="232"/>
      <c r="Z251" s="232"/>
      <c r="AA251" s="232"/>
      <c r="AB251" s="232"/>
      <c r="AC251" s="233">
        <v>163.28</v>
      </c>
      <c r="AD251" s="233"/>
    </row>
    <row r="252" spans="3:30">
      <c r="C252" s="147" t="s">
        <v>2</v>
      </c>
      <c r="G252" s="147" t="s">
        <v>2</v>
      </c>
      <c r="K252" s="147" t="s">
        <v>2</v>
      </c>
      <c r="O252" s="232" t="s">
        <v>1304</v>
      </c>
      <c r="P252" s="232"/>
      <c r="Q252" s="232"/>
      <c r="R252" s="232"/>
      <c r="S252" s="232"/>
      <c r="T252" s="232"/>
      <c r="U252" s="232"/>
      <c r="V252" s="232"/>
      <c r="W252" s="232"/>
      <c r="X252" s="232"/>
      <c r="Y252" s="232"/>
      <c r="Z252" s="232"/>
      <c r="AA252" s="232"/>
      <c r="AB252" s="232"/>
      <c r="AC252" s="233">
        <v>166.52</v>
      </c>
      <c r="AD252" s="233"/>
    </row>
    <row r="253" spans="3:30">
      <c r="C253" s="147" t="s">
        <v>2</v>
      </c>
      <c r="G253" s="147" t="s">
        <v>2</v>
      </c>
      <c r="K253" s="147" t="s">
        <v>2</v>
      </c>
      <c r="O253" s="232" t="s">
        <v>1304</v>
      </c>
      <c r="P253" s="232"/>
      <c r="Q253" s="232"/>
      <c r="R253" s="232"/>
      <c r="S253" s="232"/>
      <c r="T253" s="232"/>
      <c r="U253" s="232"/>
      <c r="V253" s="232"/>
      <c r="W253" s="232"/>
      <c r="X253" s="232"/>
      <c r="Y253" s="232"/>
      <c r="Z253" s="232"/>
      <c r="AA253" s="232"/>
      <c r="AB253" s="232"/>
      <c r="AC253" s="233">
        <v>201.39</v>
      </c>
      <c r="AD253" s="233"/>
    </row>
    <row r="254" spans="3:30">
      <c r="C254" s="147" t="s">
        <v>2</v>
      </c>
      <c r="G254" s="147" t="s">
        <v>2</v>
      </c>
      <c r="K254" s="147" t="s">
        <v>2</v>
      </c>
      <c r="O254" s="232" t="s">
        <v>1304</v>
      </c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3">
        <v>229.39</v>
      </c>
      <c r="AD254" s="233"/>
    </row>
    <row r="255" spans="3:30">
      <c r="C255" s="147" t="s">
        <v>2</v>
      </c>
      <c r="G255" s="147" t="s">
        <v>2</v>
      </c>
      <c r="K255" s="147" t="s">
        <v>2</v>
      </c>
      <c r="O255" s="232" t="s">
        <v>1304</v>
      </c>
      <c r="P255" s="232"/>
      <c r="Q255" s="232"/>
      <c r="R255" s="232"/>
      <c r="S255" s="232"/>
      <c r="T255" s="232"/>
      <c r="U255" s="232"/>
      <c r="V255" s="232"/>
      <c r="W255" s="232"/>
      <c r="X255" s="232"/>
      <c r="Y255" s="232"/>
      <c r="Z255" s="232"/>
      <c r="AA255" s="232"/>
      <c r="AB255" s="232"/>
      <c r="AC255" s="233">
        <v>239.5</v>
      </c>
      <c r="AD255" s="233"/>
    </row>
    <row r="256" spans="3:30">
      <c r="C256" s="147" t="s">
        <v>2</v>
      </c>
      <c r="G256" s="147" t="s">
        <v>2</v>
      </c>
      <c r="K256" s="147" t="s">
        <v>2</v>
      </c>
      <c r="O256" s="232" t="s">
        <v>1304</v>
      </c>
      <c r="P256" s="232"/>
      <c r="Q256" s="232"/>
      <c r="R256" s="232"/>
      <c r="S256" s="232"/>
      <c r="T256" s="232"/>
      <c r="U256" s="232"/>
      <c r="V256" s="232"/>
      <c r="W256" s="232"/>
      <c r="X256" s="232"/>
      <c r="Y256" s="232"/>
      <c r="Z256" s="232"/>
      <c r="AA256" s="232"/>
      <c r="AB256" s="232"/>
      <c r="AC256" s="233">
        <v>261.70999999999998</v>
      </c>
      <c r="AD256" s="233"/>
    </row>
    <row r="257" spans="1:30">
      <c r="B257" s="143" t="s">
        <v>1305</v>
      </c>
      <c r="C257" s="143"/>
      <c r="D257" s="143"/>
      <c r="F257" s="143" t="s">
        <v>1197</v>
      </c>
      <c r="G257" s="143"/>
      <c r="H257" s="143"/>
      <c r="I257" s="143"/>
      <c r="J257" s="143" t="s">
        <v>1306</v>
      </c>
      <c r="K257" s="143"/>
      <c r="L257" s="143"/>
      <c r="N257" s="143" t="s">
        <v>1307</v>
      </c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  <c r="AC257" s="231">
        <v>20297.63</v>
      </c>
      <c r="AD257" s="231"/>
    </row>
    <row r="258" spans="1:30">
      <c r="C258" s="147" t="s">
        <v>2</v>
      </c>
      <c r="G258" s="147" t="s">
        <v>2</v>
      </c>
      <c r="K258" s="147" t="s">
        <v>2</v>
      </c>
      <c r="O258" s="232" t="s">
        <v>1308</v>
      </c>
      <c r="P258" s="232"/>
      <c r="Q258" s="232"/>
      <c r="R258" s="232"/>
      <c r="S258" s="232"/>
      <c r="T258" s="232"/>
      <c r="U258" s="232"/>
      <c r="V258" s="232"/>
      <c r="W258" s="232"/>
      <c r="X258" s="232"/>
      <c r="Y258" s="232"/>
      <c r="Z258" s="232"/>
      <c r="AA258" s="232"/>
      <c r="AB258" s="232"/>
      <c r="AC258" s="233">
        <v>6000</v>
      </c>
      <c r="AD258" s="233"/>
    </row>
    <row r="259" spans="1:30">
      <c r="C259" s="147" t="s">
        <v>2</v>
      </c>
      <c r="G259" s="147" t="s">
        <v>2</v>
      </c>
      <c r="K259" s="147" t="s">
        <v>2</v>
      </c>
      <c r="O259" s="232" t="s">
        <v>1309</v>
      </c>
      <c r="P259" s="232"/>
      <c r="Q259" s="232"/>
      <c r="R259" s="232"/>
      <c r="S259" s="232"/>
      <c r="T259" s="232"/>
      <c r="U259" s="232"/>
      <c r="V259" s="232"/>
      <c r="W259" s="232"/>
      <c r="X259" s="232"/>
      <c r="Y259" s="232"/>
      <c r="Z259" s="232"/>
      <c r="AA259" s="232"/>
      <c r="AB259" s="232"/>
      <c r="AC259" s="233">
        <v>443.71</v>
      </c>
      <c r="AD259" s="233"/>
    </row>
    <row r="260" spans="1:30">
      <c r="C260" s="147" t="s">
        <v>2</v>
      </c>
      <c r="G260" s="147" t="s">
        <v>2</v>
      </c>
      <c r="K260" s="147" t="s">
        <v>2</v>
      </c>
      <c r="O260" s="232" t="s">
        <v>1309</v>
      </c>
      <c r="P260" s="232"/>
      <c r="Q260" s="232"/>
      <c r="R260" s="232"/>
      <c r="S260" s="232"/>
      <c r="T260" s="232"/>
      <c r="U260" s="232"/>
      <c r="V260" s="232"/>
      <c r="W260" s="232"/>
      <c r="X260" s="232"/>
      <c r="Y260" s="232"/>
      <c r="Z260" s="232"/>
      <c r="AA260" s="232"/>
      <c r="AB260" s="232"/>
      <c r="AC260" s="233">
        <v>1367.87</v>
      </c>
      <c r="AD260" s="233"/>
    </row>
    <row r="261" spans="1:30">
      <c r="C261" s="147" t="s">
        <v>2</v>
      </c>
      <c r="G261" s="147" t="s">
        <v>2</v>
      </c>
      <c r="K261" s="147" t="s">
        <v>2</v>
      </c>
      <c r="O261" s="232" t="s">
        <v>1310</v>
      </c>
      <c r="P261" s="232"/>
      <c r="Q261" s="232"/>
      <c r="R261" s="232"/>
      <c r="S261" s="232"/>
      <c r="T261" s="232"/>
      <c r="U261" s="232"/>
      <c r="V261" s="232"/>
      <c r="W261" s="232"/>
      <c r="X261" s="232"/>
      <c r="Y261" s="232"/>
      <c r="Z261" s="232"/>
      <c r="AA261" s="232"/>
      <c r="AB261" s="232"/>
      <c r="AC261" s="233">
        <v>2465.0500000000002</v>
      </c>
      <c r="AD261" s="233"/>
    </row>
    <row r="262" spans="1:30">
      <c r="C262" s="147" t="s">
        <v>2</v>
      </c>
      <c r="G262" s="147" t="s">
        <v>2</v>
      </c>
      <c r="K262" s="147" t="s">
        <v>2</v>
      </c>
      <c r="O262" s="232" t="s">
        <v>1311</v>
      </c>
      <c r="P262" s="232"/>
      <c r="Q262" s="232"/>
      <c r="R262" s="232"/>
      <c r="S262" s="232"/>
      <c r="T262" s="232"/>
      <c r="U262" s="232"/>
      <c r="V262" s="232"/>
      <c r="W262" s="232"/>
      <c r="X262" s="232"/>
      <c r="Y262" s="232"/>
      <c r="Z262" s="232"/>
      <c r="AA262" s="232"/>
      <c r="AB262" s="232"/>
      <c r="AC262" s="233">
        <v>10021</v>
      </c>
      <c r="AD262" s="233"/>
    </row>
    <row r="263" spans="1:30">
      <c r="B263" s="143" t="s">
        <v>1312</v>
      </c>
      <c r="C263" s="143"/>
      <c r="D263" s="143"/>
      <c r="F263" s="143" t="s">
        <v>1197</v>
      </c>
      <c r="G263" s="143"/>
      <c r="H263" s="143"/>
      <c r="I263" s="143"/>
      <c r="J263" s="143" t="s">
        <v>1313</v>
      </c>
      <c r="K263" s="143"/>
      <c r="L263" s="143"/>
      <c r="N263" s="143" t="s">
        <v>1314</v>
      </c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  <c r="AC263" s="231">
        <v>1497.2</v>
      </c>
      <c r="AD263" s="231"/>
    </row>
    <row r="264" spans="1:30">
      <c r="C264" s="147" t="s">
        <v>2</v>
      </c>
      <c r="G264" s="147" t="s">
        <v>2</v>
      </c>
      <c r="K264" s="147" t="s">
        <v>2</v>
      </c>
      <c r="O264" s="232" t="s">
        <v>1315</v>
      </c>
      <c r="P264" s="232"/>
      <c r="Q264" s="232"/>
      <c r="R264" s="232"/>
      <c r="S264" s="232"/>
      <c r="T264" s="232"/>
      <c r="U264" s="232"/>
      <c r="V264" s="232"/>
      <c r="W264" s="232"/>
      <c r="X264" s="232"/>
      <c r="Y264" s="232"/>
      <c r="Z264" s="232"/>
      <c r="AA264" s="232"/>
      <c r="AB264" s="232"/>
    </row>
    <row r="265" spans="1:30">
      <c r="B265" s="143" t="s">
        <v>1316</v>
      </c>
      <c r="C265" s="143"/>
      <c r="D265" s="143"/>
      <c r="F265" s="143" t="s">
        <v>1317</v>
      </c>
      <c r="G265" s="143"/>
      <c r="H265" s="143"/>
      <c r="I265" s="143"/>
      <c r="J265" s="143" t="s">
        <v>1318</v>
      </c>
      <c r="K265" s="143"/>
      <c r="L265" s="143"/>
      <c r="N265" s="143" t="s">
        <v>1319</v>
      </c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  <c r="AC265" s="231">
        <v>18750.02</v>
      </c>
      <c r="AD265" s="231"/>
    </row>
    <row r="266" spans="1:30">
      <c r="C266" s="147" t="s">
        <v>2</v>
      </c>
      <c r="G266" s="147" t="s">
        <v>2</v>
      </c>
      <c r="K266" s="147" t="s">
        <v>2</v>
      </c>
      <c r="O266" s="232" t="s">
        <v>1320</v>
      </c>
      <c r="P266" s="232"/>
      <c r="Q266" s="232"/>
      <c r="R266" s="232"/>
      <c r="S266" s="232"/>
      <c r="T266" s="232"/>
      <c r="U266" s="232"/>
      <c r="V266" s="232"/>
      <c r="W266" s="232"/>
      <c r="X266" s="232"/>
      <c r="Y266" s="232"/>
      <c r="Z266" s="232"/>
      <c r="AA266" s="232"/>
      <c r="AB266" s="232"/>
      <c r="AC266" s="233">
        <v>583.34</v>
      </c>
      <c r="AD266" s="233"/>
    </row>
    <row r="267" spans="1:30">
      <c r="C267" s="147" t="s">
        <v>2</v>
      </c>
      <c r="G267" s="147" t="s">
        <v>2</v>
      </c>
      <c r="K267" s="147" t="s">
        <v>2</v>
      </c>
      <c r="O267" s="232" t="s">
        <v>1321</v>
      </c>
      <c r="P267" s="232"/>
      <c r="Q267" s="232"/>
      <c r="R267" s="232"/>
      <c r="S267" s="232"/>
      <c r="T267" s="232"/>
      <c r="U267" s="232"/>
      <c r="V267" s="232"/>
      <c r="W267" s="232"/>
      <c r="X267" s="232"/>
      <c r="Y267" s="232"/>
      <c r="Z267" s="232"/>
      <c r="AA267" s="232"/>
      <c r="AB267" s="232"/>
      <c r="AC267" s="233">
        <v>8500</v>
      </c>
      <c r="AD267" s="233"/>
    </row>
    <row r="268" spans="1:30">
      <c r="C268" s="147" t="s">
        <v>2</v>
      </c>
      <c r="G268" s="147" t="s">
        <v>2</v>
      </c>
      <c r="K268" s="147" t="s">
        <v>2</v>
      </c>
      <c r="O268" s="232" t="s">
        <v>1322</v>
      </c>
      <c r="P268" s="232"/>
      <c r="Q268" s="232"/>
      <c r="R268" s="232"/>
      <c r="S268" s="232"/>
      <c r="T268" s="232"/>
      <c r="U268" s="232"/>
      <c r="V268" s="232"/>
      <c r="W268" s="232"/>
      <c r="X268" s="232"/>
      <c r="Y268" s="232"/>
      <c r="Z268" s="232"/>
      <c r="AA268" s="232"/>
      <c r="AB268" s="232"/>
      <c r="AC268" s="233">
        <v>9250</v>
      </c>
      <c r="AD268" s="233"/>
    </row>
    <row r="269" spans="1:30">
      <c r="C269" s="147" t="s">
        <v>2</v>
      </c>
      <c r="G269" s="147" t="s">
        <v>2</v>
      </c>
      <c r="K269" s="147" t="s">
        <v>2</v>
      </c>
      <c r="O269" s="232" t="s">
        <v>1323</v>
      </c>
      <c r="P269" s="232"/>
      <c r="Q269" s="232"/>
      <c r="R269" s="232"/>
      <c r="S269" s="232"/>
      <c r="T269" s="232"/>
      <c r="U269" s="232"/>
      <c r="V269" s="232"/>
      <c r="W269" s="232"/>
      <c r="X269" s="232"/>
      <c r="Y269" s="232"/>
      <c r="Z269" s="232"/>
      <c r="AA269" s="232"/>
      <c r="AB269" s="232"/>
      <c r="AC269" s="233">
        <v>416.68</v>
      </c>
      <c r="AD269" s="233"/>
    </row>
    <row r="270" spans="1:30" ht="102.75" customHeight="1"/>
    <row r="271" spans="1:30" ht="12" customHeight="1"/>
    <row r="272" spans="1:30" ht="13.5" customHeight="1">
      <c r="A272" s="146" t="s">
        <v>1120</v>
      </c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R272" s="150" t="s">
        <v>1324</v>
      </c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</row>
    <row r="273" spans="1:30" ht="25.5" customHeight="1">
      <c r="C273" s="140" t="s">
        <v>1040</v>
      </c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  <c r="AC273" s="140"/>
    </row>
    <row r="274" spans="1:30" ht="7.5" customHeight="1"/>
    <row r="275" spans="1:30" ht="18.75" customHeight="1">
      <c r="I275" s="226" t="s">
        <v>1041</v>
      </c>
      <c r="J275" s="226"/>
      <c r="K275" s="226"/>
      <c r="L275" s="226"/>
      <c r="M275" s="226"/>
      <c r="N275" s="226"/>
      <c r="O275" s="226"/>
      <c r="P275" s="226"/>
      <c r="S275" s="227" t="s">
        <v>1042</v>
      </c>
      <c r="T275" s="227"/>
      <c r="U275" s="227"/>
      <c r="V275" s="227"/>
      <c r="W275" s="227"/>
      <c r="X275" s="227"/>
      <c r="Y275" s="227"/>
    </row>
    <row r="276" spans="1:30" ht="6.75" customHeight="1"/>
    <row r="277" spans="1:30" ht="14.25" customHeight="1">
      <c r="A277" s="228" t="s">
        <v>1043</v>
      </c>
      <c r="B277" s="228"/>
      <c r="C277" s="228"/>
      <c r="D277" s="228"/>
      <c r="E277" s="228"/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</row>
    <row r="278" spans="1:30">
      <c r="B278" s="229" t="s">
        <v>1044</v>
      </c>
      <c r="C278" s="229"/>
      <c r="D278" s="229"/>
      <c r="F278" s="229" t="s">
        <v>1045</v>
      </c>
      <c r="G278" s="229"/>
      <c r="H278" s="229"/>
      <c r="I278" s="229"/>
      <c r="J278" s="229" t="s">
        <v>1046</v>
      </c>
      <c r="K278" s="229"/>
      <c r="L278" s="229"/>
      <c r="N278" s="229" t="s">
        <v>1047</v>
      </c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C278" s="230" t="s">
        <v>1048</v>
      </c>
      <c r="AD278" s="230"/>
    </row>
    <row r="279" spans="1:30">
      <c r="B279" s="143" t="s">
        <v>1325</v>
      </c>
      <c r="C279" s="143"/>
      <c r="D279" s="143"/>
      <c r="F279" s="143" t="s">
        <v>1317</v>
      </c>
      <c r="G279" s="143"/>
      <c r="H279" s="143"/>
      <c r="I279" s="143"/>
      <c r="J279" s="143" t="s">
        <v>1051</v>
      </c>
      <c r="K279" s="143"/>
      <c r="L279" s="143"/>
      <c r="N279" s="143" t="s">
        <v>1052</v>
      </c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  <c r="AA279" s="143"/>
      <c r="AC279" s="231">
        <v>1581.85</v>
      </c>
      <c r="AD279" s="231"/>
    </row>
    <row r="280" spans="1:30">
      <c r="C280" s="147" t="s">
        <v>2</v>
      </c>
      <c r="G280" s="147" t="s">
        <v>2</v>
      </c>
      <c r="K280" s="147" t="s">
        <v>2</v>
      </c>
      <c r="O280" s="232" t="s">
        <v>1326</v>
      </c>
      <c r="P280" s="232"/>
      <c r="Q280" s="232"/>
      <c r="R280" s="232"/>
      <c r="S280" s="232"/>
      <c r="T280" s="232"/>
      <c r="U280" s="232"/>
      <c r="V280" s="232"/>
      <c r="W280" s="232"/>
      <c r="X280" s="232"/>
      <c r="Y280" s="232"/>
      <c r="Z280" s="232"/>
      <c r="AA280" s="232"/>
      <c r="AB280" s="232"/>
      <c r="AC280" s="233">
        <v>122.19</v>
      </c>
      <c r="AD280" s="233"/>
    </row>
    <row r="281" spans="1:30">
      <c r="C281" s="147" t="s">
        <v>2</v>
      </c>
      <c r="G281" s="147" t="s">
        <v>2</v>
      </c>
      <c r="K281" s="147" t="s">
        <v>2</v>
      </c>
      <c r="O281" s="232" t="s">
        <v>1327</v>
      </c>
      <c r="P281" s="232"/>
      <c r="Q281" s="232"/>
      <c r="R281" s="232"/>
      <c r="S281" s="232"/>
      <c r="T281" s="232"/>
      <c r="U281" s="232"/>
      <c r="V281" s="232"/>
      <c r="W281" s="232"/>
      <c r="X281" s="232"/>
      <c r="Y281" s="232"/>
      <c r="Z281" s="232"/>
      <c r="AA281" s="232"/>
      <c r="AB281" s="232"/>
      <c r="AC281" s="233">
        <v>122.19</v>
      </c>
      <c r="AD281" s="233"/>
    </row>
    <row r="282" spans="1:30">
      <c r="C282" s="147" t="s">
        <v>2</v>
      </c>
      <c r="G282" s="147" t="s">
        <v>2</v>
      </c>
      <c r="K282" s="147" t="s">
        <v>2</v>
      </c>
      <c r="O282" s="232" t="s">
        <v>1328</v>
      </c>
      <c r="P282" s="232"/>
      <c r="Q282" s="232"/>
      <c r="R282" s="232"/>
      <c r="S282" s="232"/>
      <c r="T282" s="232"/>
      <c r="U282" s="232"/>
      <c r="V282" s="232"/>
      <c r="W282" s="232"/>
      <c r="X282" s="232"/>
      <c r="Y282" s="232"/>
      <c r="Z282" s="232"/>
      <c r="AA282" s="232"/>
      <c r="AB282" s="232"/>
      <c r="AC282" s="233">
        <v>123.84</v>
      </c>
      <c r="AD282" s="233"/>
    </row>
    <row r="283" spans="1:30">
      <c r="C283" s="147" t="s">
        <v>2</v>
      </c>
      <c r="G283" s="147" t="s">
        <v>2</v>
      </c>
      <c r="K283" s="147" t="s">
        <v>2</v>
      </c>
      <c r="O283" s="232" t="s">
        <v>1329</v>
      </c>
      <c r="P283" s="232"/>
      <c r="Q283" s="232"/>
      <c r="R283" s="232"/>
      <c r="S283" s="232"/>
      <c r="T283" s="232"/>
      <c r="U283" s="232"/>
      <c r="V283" s="232"/>
      <c r="W283" s="232"/>
      <c r="X283" s="232"/>
      <c r="Y283" s="232"/>
      <c r="Z283" s="232"/>
      <c r="AA283" s="232"/>
      <c r="AB283" s="232"/>
      <c r="AC283" s="233">
        <v>162.91999999999999</v>
      </c>
      <c r="AD283" s="233"/>
    </row>
    <row r="284" spans="1:30">
      <c r="C284" s="147" t="s">
        <v>2</v>
      </c>
      <c r="G284" s="147" t="s">
        <v>2</v>
      </c>
      <c r="K284" s="147" t="s">
        <v>2</v>
      </c>
      <c r="O284" s="232" t="s">
        <v>1330</v>
      </c>
      <c r="P284" s="232"/>
      <c r="Q284" s="232"/>
      <c r="R284" s="232"/>
      <c r="S284" s="232"/>
      <c r="T284" s="232"/>
      <c r="U284" s="232"/>
      <c r="V284" s="232"/>
      <c r="W284" s="232"/>
      <c r="X284" s="232"/>
      <c r="Y284" s="232"/>
      <c r="Z284" s="232"/>
      <c r="AA284" s="232"/>
      <c r="AB284" s="232"/>
      <c r="AC284" s="233">
        <v>169.44</v>
      </c>
      <c r="AD284" s="233"/>
    </row>
    <row r="285" spans="1:30">
      <c r="C285" s="147" t="s">
        <v>2</v>
      </c>
      <c r="G285" s="147" t="s">
        <v>2</v>
      </c>
      <c r="K285" s="147" t="s">
        <v>2</v>
      </c>
      <c r="O285" s="232" t="s">
        <v>1331</v>
      </c>
      <c r="P285" s="232"/>
      <c r="Q285" s="232"/>
      <c r="R285" s="232"/>
      <c r="S285" s="232"/>
      <c r="T285" s="232"/>
      <c r="U285" s="232"/>
      <c r="V285" s="232"/>
      <c r="W285" s="232"/>
      <c r="X285" s="232"/>
      <c r="Y285" s="232"/>
      <c r="Z285" s="232"/>
      <c r="AA285" s="232"/>
      <c r="AB285" s="232"/>
      <c r="AC285" s="233">
        <v>222.14</v>
      </c>
      <c r="AD285" s="233"/>
    </row>
    <row r="286" spans="1:30">
      <c r="C286" s="147" t="s">
        <v>2</v>
      </c>
      <c r="G286" s="147" t="s">
        <v>2</v>
      </c>
      <c r="K286" s="147" t="s">
        <v>2</v>
      </c>
      <c r="O286" s="232" t="s">
        <v>1332</v>
      </c>
      <c r="P286" s="232"/>
      <c r="Q286" s="232"/>
      <c r="R286" s="232"/>
      <c r="S286" s="232"/>
      <c r="T286" s="232"/>
      <c r="U286" s="232"/>
      <c r="V286" s="232"/>
      <c r="W286" s="232"/>
      <c r="X286" s="232"/>
      <c r="Y286" s="232"/>
      <c r="Z286" s="232"/>
      <c r="AA286" s="232"/>
      <c r="AB286" s="232"/>
      <c r="AC286" s="233">
        <v>285.11</v>
      </c>
      <c r="AD286" s="233"/>
    </row>
    <row r="287" spans="1:30">
      <c r="C287" s="147" t="s">
        <v>2</v>
      </c>
      <c r="G287" s="147" t="s">
        <v>2</v>
      </c>
      <c r="K287" s="147" t="s">
        <v>2</v>
      </c>
      <c r="O287" s="232" t="s">
        <v>1333</v>
      </c>
      <c r="P287" s="232"/>
      <c r="Q287" s="232"/>
      <c r="R287" s="232"/>
      <c r="S287" s="232"/>
      <c r="T287" s="232"/>
      <c r="U287" s="232"/>
      <c r="V287" s="232"/>
      <c r="W287" s="232"/>
      <c r="X287" s="232"/>
      <c r="Y287" s="232"/>
      <c r="Z287" s="232"/>
      <c r="AA287" s="232"/>
      <c r="AB287" s="232"/>
      <c r="AC287" s="233">
        <v>43.72</v>
      </c>
      <c r="AD287" s="233"/>
    </row>
    <row r="288" spans="1:30">
      <c r="C288" s="147" t="s">
        <v>2</v>
      </c>
      <c r="G288" s="147" t="s">
        <v>2</v>
      </c>
      <c r="K288" s="147" t="s">
        <v>2</v>
      </c>
      <c r="O288" s="232" t="s">
        <v>1334</v>
      </c>
      <c r="P288" s="232"/>
      <c r="Q288" s="232"/>
      <c r="R288" s="232"/>
      <c r="S288" s="232"/>
      <c r="T288" s="232"/>
      <c r="U288" s="232"/>
      <c r="V288" s="232"/>
      <c r="W288" s="232"/>
      <c r="X288" s="232"/>
      <c r="Y288" s="232"/>
      <c r="Z288" s="232"/>
      <c r="AA288" s="232"/>
      <c r="AB288" s="232"/>
      <c r="AC288" s="233">
        <v>123.84</v>
      </c>
      <c r="AD288" s="233"/>
    </row>
    <row r="289" spans="2:30">
      <c r="C289" s="147" t="s">
        <v>2</v>
      </c>
      <c r="G289" s="147" t="s">
        <v>2</v>
      </c>
      <c r="K289" s="147" t="s">
        <v>2</v>
      </c>
      <c r="O289" s="232" t="s">
        <v>1335</v>
      </c>
      <c r="P289" s="232"/>
      <c r="Q289" s="232"/>
      <c r="R289" s="232"/>
      <c r="S289" s="232"/>
      <c r="T289" s="232"/>
      <c r="U289" s="232"/>
      <c r="V289" s="232"/>
      <c r="W289" s="232"/>
      <c r="X289" s="232"/>
      <c r="Y289" s="232"/>
      <c r="Z289" s="232"/>
      <c r="AA289" s="232"/>
      <c r="AB289" s="232"/>
      <c r="AC289" s="233">
        <v>206.46</v>
      </c>
      <c r="AD289" s="233"/>
    </row>
    <row r="290" spans="2:30">
      <c r="B290" s="143" t="s">
        <v>1336</v>
      </c>
      <c r="C290" s="143"/>
      <c r="D290" s="143"/>
      <c r="F290" s="143" t="s">
        <v>1317</v>
      </c>
      <c r="G290" s="143"/>
      <c r="H290" s="143"/>
      <c r="I290" s="143"/>
      <c r="J290" s="143" t="s">
        <v>1337</v>
      </c>
      <c r="K290" s="143"/>
      <c r="L290" s="143"/>
      <c r="N290" s="143" t="s">
        <v>1338</v>
      </c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  <c r="AC290" s="231">
        <v>252.83</v>
      </c>
      <c r="AD290" s="231"/>
    </row>
    <row r="291" spans="2:30">
      <c r="C291" s="147" t="s">
        <v>2</v>
      </c>
      <c r="G291" s="147" t="s">
        <v>2</v>
      </c>
      <c r="K291" s="147" t="s">
        <v>2</v>
      </c>
      <c r="O291" s="232" t="s">
        <v>1339</v>
      </c>
      <c r="P291" s="232"/>
      <c r="Q291" s="232"/>
      <c r="R291" s="232"/>
      <c r="S291" s="232"/>
      <c r="T291" s="232"/>
      <c r="U291" s="232"/>
      <c r="V291" s="232"/>
      <c r="W291" s="232"/>
      <c r="X291" s="232"/>
      <c r="Y291" s="232"/>
      <c r="Z291" s="232"/>
      <c r="AA291" s="232"/>
      <c r="AB291" s="232"/>
    </row>
    <row r="292" spans="2:30">
      <c r="B292" s="143" t="s">
        <v>1340</v>
      </c>
      <c r="C292" s="143"/>
      <c r="D292" s="143"/>
      <c r="F292" s="143" t="s">
        <v>1317</v>
      </c>
      <c r="G292" s="143"/>
      <c r="H292" s="143"/>
      <c r="I292" s="143"/>
      <c r="J292" s="143" t="s">
        <v>1063</v>
      </c>
      <c r="K292" s="143"/>
      <c r="L292" s="143"/>
      <c r="N292" s="143" t="s">
        <v>1064</v>
      </c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  <c r="AA292" s="143"/>
      <c r="AC292" s="231">
        <v>22183.72</v>
      </c>
      <c r="AD292" s="231"/>
    </row>
    <row r="293" spans="2:30">
      <c r="C293" s="147" t="s">
        <v>2</v>
      </c>
      <c r="G293" s="147" t="s">
        <v>2</v>
      </c>
      <c r="K293" s="147" t="s">
        <v>2</v>
      </c>
      <c r="O293" s="232" t="s">
        <v>1341</v>
      </c>
      <c r="P293" s="232"/>
      <c r="Q293" s="232"/>
      <c r="R293" s="232"/>
      <c r="S293" s="232"/>
      <c r="T293" s="232"/>
      <c r="U293" s="232"/>
      <c r="V293" s="232"/>
      <c r="W293" s="232"/>
      <c r="X293" s="232"/>
      <c r="Y293" s="232"/>
      <c r="Z293" s="232"/>
      <c r="AA293" s="232"/>
      <c r="AB293" s="232"/>
      <c r="AC293" s="233">
        <v>17.68</v>
      </c>
      <c r="AD293" s="233"/>
    </row>
    <row r="294" spans="2:30">
      <c r="C294" s="147" t="s">
        <v>2</v>
      </c>
      <c r="G294" s="147" t="s">
        <v>2</v>
      </c>
      <c r="K294" s="147" t="s">
        <v>2</v>
      </c>
      <c r="O294" s="232" t="s">
        <v>1342</v>
      </c>
      <c r="P294" s="232"/>
      <c r="Q294" s="232"/>
      <c r="R294" s="232"/>
      <c r="S294" s="232"/>
      <c r="T294" s="232"/>
      <c r="U294" s="232"/>
      <c r="V294" s="232"/>
      <c r="W294" s="232"/>
      <c r="X294" s="232"/>
      <c r="Y294" s="232"/>
      <c r="Z294" s="232"/>
      <c r="AA294" s="232"/>
      <c r="AB294" s="232"/>
      <c r="AC294" s="233">
        <v>45.85</v>
      </c>
      <c r="AD294" s="233"/>
    </row>
    <row r="295" spans="2:30">
      <c r="C295" s="147" t="s">
        <v>2</v>
      </c>
      <c r="G295" s="147" t="s">
        <v>2</v>
      </c>
      <c r="K295" s="147" t="s">
        <v>2</v>
      </c>
      <c r="O295" s="232" t="s">
        <v>1103</v>
      </c>
      <c r="P295" s="232"/>
      <c r="Q295" s="232"/>
      <c r="R295" s="232"/>
      <c r="S295" s="232"/>
      <c r="T295" s="232"/>
      <c r="U295" s="232"/>
      <c r="V295" s="232"/>
      <c r="W295" s="232"/>
      <c r="X295" s="232"/>
      <c r="Y295" s="232"/>
      <c r="Z295" s="232"/>
      <c r="AA295" s="232"/>
      <c r="AB295" s="232"/>
      <c r="AC295" s="233">
        <v>19047.47</v>
      </c>
      <c r="AD295" s="233"/>
    </row>
    <row r="296" spans="2:30">
      <c r="C296" s="147" t="s">
        <v>2</v>
      </c>
      <c r="G296" s="147" t="s">
        <v>2</v>
      </c>
      <c r="K296" s="147" t="s">
        <v>2</v>
      </c>
      <c r="O296" s="232" t="s">
        <v>1104</v>
      </c>
      <c r="P296" s="232"/>
      <c r="Q296" s="232"/>
      <c r="R296" s="232"/>
      <c r="S296" s="232"/>
      <c r="T296" s="232"/>
      <c r="U296" s="232"/>
      <c r="V296" s="232"/>
      <c r="W296" s="232"/>
      <c r="X296" s="232"/>
      <c r="Y296" s="232"/>
      <c r="Z296" s="232"/>
      <c r="AA296" s="232"/>
      <c r="AB296" s="232"/>
      <c r="AC296" s="233">
        <v>233.35</v>
      </c>
      <c r="AD296" s="233"/>
    </row>
    <row r="297" spans="2:30">
      <c r="C297" s="147" t="s">
        <v>2</v>
      </c>
      <c r="G297" s="147" t="s">
        <v>2</v>
      </c>
      <c r="K297" s="147" t="s">
        <v>2</v>
      </c>
      <c r="O297" s="232" t="s">
        <v>1343</v>
      </c>
      <c r="P297" s="232"/>
      <c r="Q297" s="232"/>
      <c r="R297" s="232"/>
      <c r="S297" s="232"/>
      <c r="T297" s="232"/>
      <c r="U297" s="232"/>
      <c r="V297" s="232"/>
      <c r="W297" s="232"/>
      <c r="X297" s="232"/>
      <c r="Y297" s="232"/>
      <c r="Z297" s="232"/>
      <c r="AA297" s="232"/>
      <c r="AB297" s="232"/>
      <c r="AC297" s="233">
        <v>960</v>
      </c>
      <c r="AD297" s="233"/>
    </row>
    <row r="298" spans="2:30">
      <c r="C298" s="147" t="s">
        <v>2</v>
      </c>
      <c r="G298" s="147" t="s">
        <v>2</v>
      </c>
      <c r="K298" s="147" t="s">
        <v>2</v>
      </c>
      <c r="O298" s="232" t="s">
        <v>1343</v>
      </c>
      <c r="P298" s="232"/>
      <c r="Q298" s="232"/>
      <c r="R298" s="232"/>
      <c r="S298" s="232"/>
      <c r="T298" s="232"/>
      <c r="U298" s="232"/>
      <c r="V298" s="232"/>
      <c r="W298" s="232"/>
      <c r="X298" s="232"/>
      <c r="Y298" s="232"/>
      <c r="Z298" s="232"/>
      <c r="AA298" s="232"/>
      <c r="AB298" s="232"/>
      <c r="AC298" s="233">
        <v>360</v>
      </c>
      <c r="AD298" s="233"/>
    </row>
    <row r="299" spans="2:30">
      <c r="C299" s="147" t="s">
        <v>2</v>
      </c>
      <c r="G299" s="147" t="s">
        <v>2</v>
      </c>
      <c r="K299" s="147" t="s">
        <v>2</v>
      </c>
      <c r="O299" s="232" t="s">
        <v>1344</v>
      </c>
      <c r="P299" s="232"/>
      <c r="Q299" s="232"/>
      <c r="R299" s="232"/>
      <c r="S299" s="232"/>
      <c r="T299" s="232"/>
      <c r="U299" s="232"/>
      <c r="V299" s="232"/>
      <c r="W299" s="232"/>
      <c r="X299" s="232"/>
      <c r="Y299" s="232"/>
      <c r="Z299" s="232"/>
      <c r="AA299" s="232"/>
      <c r="AB299" s="232"/>
      <c r="AC299" s="233">
        <v>244.17</v>
      </c>
      <c r="AD299" s="233"/>
    </row>
    <row r="300" spans="2:30">
      <c r="C300" s="147" t="s">
        <v>2</v>
      </c>
      <c r="G300" s="147" t="s">
        <v>2</v>
      </c>
      <c r="K300" s="147" t="s">
        <v>2</v>
      </c>
      <c r="O300" s="232" t="s">
        <v>1345</v>
      </c>
      <c r="P300" s="232"/>
      <c r="Q300" s="232"/>
      <c r="R300" s="232"/>
      <c r="S300" s="232"/>
      <c r="T300" s="232"/>
      <c r="U300" s="232"/>
      <c r="V300" s="232"/>
      <c r="W300" s="232"/>
      <c r="X300" s="232"/>
      <c r="Y300" s="232"/>
      <c r="Z300" s="232"/>
      <c r="AA300" s="232"/>
      <c r="AB300" s="232"/>
      <c r="AC300" s="233">
        <v>1275.2</v>
      </c>
      <c r="AD300" s="233"/>
    </row>
    <row r="301" spans="2:30">
      <c r="B301" s="143" t="s">
        <v>1346</v>
      </c>
      <c r="C301" s="143"/>
      <c r="D301" s="143"/>
      <c r="F301" s="143" t="s">
        <v>1317</v>
      </c>
      <c r="G301" s="143"/>
      <c r="H301" s="143"/>
      <c r="I301" s="143"/>
      <c r="J301" s="143" t="s">
        <v>1208</v>
      </c>
      <c r="K301" s="143"/>
      <c r="L301" s="143"/>
      <c r="N301" s="143" t="s">
        <v>1209</v>
      </c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  <c r="AA301" s="143"/>
      <c r="AC301" s="231">
        <v>5498.99</v>
      </c>
      <c r="AD301" s="231"/>
    </row>
    <row r="302" spans="2:30">
      <c r="C302" s="147" t="s">
        <v>2</v>
      </c>
      <c r="G302" s="147" t="s">
        <v>2</v>
      </c>
      <c r="K302" s="147" t="s">
        <v>2</v>
      </c>
      <c r="O302" s="232" t="s">
        <v>1347</v>
      </c>
      <c r="P302" s="232"/>
      <c r="Q302" s="232"/>
      <c r="R302" s="232"/>
      <c r="S302" s="232"/>
      <c r="T302" s="232"/>
      <c r="U302" s="232"/>
      <c r="V302" s="232"/>
      <c r="W302" s="232"/>
      <c r="X302" s="232"/>
      <c r="Y302" s="232"/>
      <c r="Z302" s="232"/>
      <c r="AA302" s="232"/>
      <c r="AB302" s="232"/>
      <c r="AC302" s="233">
        <v>3136.4</v>
      </c>
      <c r="AD302" s="233"/>
    </row>
    <row r="303" spans="2:30">
      <c r="C303" s="147" t="s">
        <v>2</v>
      </c>
      <c r="G303" s="147" t="s">
        <v>2</v>
      </c>
      <c r="K303" s="147" t="s">
        <v>2</v>
      </c>
      <c r="O303" s="232" t="s">
        <v>1348</v>
      </c>
      <c r="P303" s="232"/>
      <c r="Q303" s="232"/>
      <c r="R303" s="232"/>
      <c r="S303" s="232"/>
      <c r="T303" s="232"/>
      <c r="U303" s="232"/>
      <c r="V303" s="232"/>
      <c r="W303" s="232"/>
      <c r="X303" s="232"/>
      <c r="Y303" s="232"/>
      <c r="Z303" s="232"/>
      <c r="AA303" s="232"/>
      <c r="AB303" s="232"/>
      <c r="AC303" s="233">
        <v>2362.59</v>
      </c>
      <c r="AD303" s="233"/>
    </row>
    <row r="304" spans="2:30">
      <c r="B304" s="143" t="s">
        <v>1349</v>
      </c>
      <c r="C304" s="143"/>
      <c r="D304" s="143"/>
      <c r="F304" s="143" t="s">
        <v>1317</v>
      </c>
      <c r="G304" s="143"/>
      <c r="H304" s="143"/>
      <c r="I304" s="143"/>
      <c r="J304" s="143" t="s">
        <v>1107</v>
      </c>
      <c r="K304" s="143"/>
      <c r="L304" s="143"/>
      <c r="N304" s="143" t="s">
        <v>1108</v>
      </c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  <c r="AA304" s="143"/>
      <c r="AC304" s="231">
        <v>388.09</v>
      </c>
      <c r="AD304" s="231"/>
    </row>
    <row r="305" spans="1:30">
      <c r="C305" s="147" t="s">
        <v>2</v>
      </c>
      <c r="G305" s="147" t="s">
        <v>2</v>
      </c>
      <c r="K305" s="147" t="s">
        <v>2</v>
      </c>
      <c r="O305" s="232" t="s">
        <v>1350</v>
      </c>
      <c r="P305" s="232"/>
      <c r="Q305" s="232"/>
      <c r="R305" s="232"/>
      <c r="S305" s="232"/>
      <c r="T305" s="232"/>
      <c r="U305" s="232"/>
      <c r="V305" s="232"/>
      <c r="W305" s="232"/>
      <c r="X305" s="232"/>
      <c r="Y305" s="232"/>
      <c r="Z305" s="232"/>
      <c r="AA305" s="232"/>
      <c r="AB305" s="232"/>
    </row>
    <row r="306" spans="1:30">
      <c r="B306" s="143" t="s">
        <v>1351</v>
      </c>
      <c r="C306" s="143"/>
      <c r="D306" s="143"/>
      <c r="F306" s="143" t="s">
        <v>1317</v>
      </c>
      <c r="G306" s="143"/>
      <c r="H306" s="143"/>
      <c r="I306" s="143"/>
      <c r="J306" s="143" t="s">
        <v>1067</v>
      </c>
      <c r="K306" s="143"/>
      <c r="L306" s="143"/>
      <c r="N306" s="143" t="s">
        <v>1068</v>
      </c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  <c r="AC306" s="231">
        <v>1501.5</v>
      </c>
      <c r="AD306" s="231"/>
    </row>
    <row r="307" spans="1:30">
      <c r="C307" s="147" t="s">
        <v>2</v>
      </c>
      <c r="G307" s="147" t="s">
        <v>2</v>
      </c>
      <c r="K307" s="147" t="s">
        <v>2</v>
      </c>
      <c r="O307" s="232" t="s">
        <v>1119</v>
      </c>
      <c r="P307" s="232"/>
      <c r="Q307" s="232"/>
      <c r="R307" s="232"/>
      <c r="S307" s="232"/>
      <c r="T307" s="232"/>
      <c r="U307" s="232"/>
      <c r="V307" s="232"/>
      <c r="W307" s="232"/>
      <c r="X307" s="232"/>
      <c r="Y307" s="232"/>
      <c r="Z307" s="232"/>
      <c r="AA307" s="232"/>
      <c r="AB307" s="232"/>
      <c r="AC307" s="233">
        <v>750.75</v>
      </c>
      <c r="AD307" s="233"/>
    </row>
    <row r="308" spans="1:30">
      <c r="C308" s="147" t="s">
        <v>2</v>
      </c>
      <c r="G308" s="147" t="s">
        <v>2</v>
      </c>
      <c r="K308" s="147" t="s">
        <v>2</v>
      </c>
      <c r="O308" s="232" t="s">
        <v>1119</v>
      </c>
      <c r="P308" s="232"/>
      <c r="Q308" s="232"/>
      <c r="R308" s="232"/>
      <c r="S308" s="232"/>
      <c r="T308" s="232"/>
      <c r="U308" s="232"/>
      <c r="V308" s="232"/>
      <c r="W308" s="232"/>
      <c r="X308" s="232"/>
      <c r="Y308" s="232"/>
      <c r="Z308" s="232"/>
      <c r="AA308" s="232"/>
      <c r="AB308" s="232"/>
      <c r="AC308" s="233">
        <v>750.75</v>
      </c>
      <c r="AD308" s="233"/>
    </row>
    <row r="309" spans="1:30">
      <c r="B309" s="143" t="s">
        <v>1352</v>
      </c>
      <c r="C309" s="143"/>
      <c r="D309" s="143"/>
      <c r="F309" s="143" t="s">
        <v>1317</v>
      </c>
      <c r="G309" s="143"/>
      <c r="H309" s="143"/>
      <c r="I309" s="143"/>
      <c r="J309" s="143" t="s">
        <v>1123</v>
      </c>
      <c r="K309" s="143"/>
      <c r="L309" s="143"/>
      <c r="N309" s="143" t="s">
        <v>1124</v>
      </c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  <c r="AA309" s="143"/>
      <c r="AC309" s="231">
        <v>40.159999999999997</v>
      </c>
      <c r="AD309" s="231"/>
    </row>
    <row r="310" spans="1:30">
      <c r="C310" s="147" t="s">
        <v>2</v>
      </c>
      <c r="G310" s="147" t="s">
        <v>2</v>
      </c>
      <c r="K310" s="147" t="s">
        <v>2</v>
      </c>
      <c r="O310" s="232" t="s">
        <v>1125</v>
      </c>
      <c r="P310" s="232"/>
      <c r="Q310" s="232"/>
      <c r="R310" s="232"/>
      <c r="S310" s="232"/>
      <c r="T310" s="232"/>
      <c r="U310" s="232"/>
      <c r="V310" s="232"/>
      <c r="W310" s="232"/>
      <c r="X310" s="232"/>
      <c r="Y310" s="232"/>
      <c r="Z310" s="232"/>
      <c r="AA310" s="232"/>
      <c r="AB310" s="232"/>
    </row>
    <row r="311" spans="1:30">
      <c r="B311" s="143" t="s">
        <v>1353</v>
      </c>
      <c r="C311" s="143"/>
      <c r="D311" s="143"/>
      <c r="F311" s="143" t="s">
        <v>1317</v>
      </c>
      <c r="G311" s="143"/>
      <c r="H311" s="143"/>
      <c r="I311" s="143"/>
      <c r="J311" s="143" t="s">
        <v>1354</v>
      </c>
      <c r="K311" s="143"/>
      <c r="L311" s="143"/>
      <c r="N311" s="143" t="s">
        <v>1355</v>
      </c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  <c r="AA311" s="143"/>
      <c r="AC311" s="231">
        <v>11913</v>
      </c>
      <c r="AD311" s="231"/>
    </row>
    <row r="312" spans="1:30">
      <c r="C312" s="147" t="s">
        <v>2</v>
      </c>
      <c r="G312" s="147" t="s">
        <v>2</v>
      </c>
      <c r="K312" s="147" t="s">
        <v>2</v>
      </c>
      <c r="O312" s="232" t="s">
        <v>1356</v>
      </c>
      <c r="P312" s="232"/>
      <c r="Q312" s="232"/>
      <c r="R312" s="232"/>
      <c r="S312" s="232"/>
      <c r="T312" s="232"/>
      <c r="U312" s="232"/>
      <c r="V312" s="232"/>
      <c r="W312" s="232"/>
      <c r="X312" s="232"/>
      <c r="Y312" s="232"/>
      <c r="Z312" s="232"/>
      <c r="AA312" s="232"/>
      <c r="AB312" s="232"/>
    </row>
    <row r="313" spans="1:30" ht="228" customHeight="1"/>
    <row r="314" spans="1:30" ht="12" customHeight="1"/>
    <row r="315" spans="1:30" ht="13.5" customHeight="1">
      <c r="A315" s="146" t="s">
        <v>1120</v>
      </c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R315" s="150" t="s">
        <v>1357</v>
      </c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</row>
    <row r="316" spans="1:30" ht="25.5" customHeight="1">
      <c r="C316" s="140" t="s">
        <v>1040</v>
      </c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  <c r="AA316" s="140"/>
      <c r="AB316" s="140"/>
      <c r="AC316" s="140"/>
    </row>
    <row r="317" spans="1:30" ht="7.5" customHeight="1"/>
    <row r="318" spans="1:30" ht="18.75" customHeight="1">
      <c r="I318" s="226" t="s">
        <v>1041</v>
      </c>
      <c r="J318" s="226"/>
      <c r="K318" s="226"/>
      <c r="L318" s="226"/>
      <c r="M318" s="226"/>
      <c r="N318" s="226"/>
      <c r="O318" s="226"/>
      <c r="P318" s="226"/>
      <c r="S318" s="227" t="s">
        <v>1042</v>
      </c>
      <c r="T318" s="227"/>
      <c r="U318" s="227"/>
      <c r="V318" s="227"/>
      <c r="W318" s="227"/>
      <c r="X318" s="227"/>
      <c r="Y318" s="227"/>
    </row>
    <row r="319" spans="1:30" ht="6.75" customHeight="1"/>
    <row r="320" spans="1:30" ht="14.25" customHeight="1">
      <c r="A320" s="228" t="s">
        <v>1043</v>
      </c>
      <c r="B320" s="228"/>
      <c r="C320" s="228"/>
      <c r="D320" s="228"/>
      <c r="E320" s="228"/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</row>
    <row r="321" spans="2:30">
      <c r="B321" s="229" t="s">
        <v>1044</v>
      </c>
      <c r="C321" s="229"/>
      <c r="D321" s="229"/>
      <c r="F321" s="229" t="s">
        <v>1045</v>
      </c>
      <c r="G321" s="229"/>
      <c r="H321" s="229"/>
      <c r="I321" s="229"/>
      <c r="J321" s="229" t="s">
        <v>1046</v>
      </c>
      <c r="K321" s="229"/>
      <c r="L321" s="229"/>
      <c r="N321" s="229" t="s">
        <v>1047</v>
      </c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C321" s="230" t="s">
        <v>1048</v>
      </c>
      <c r="AD321" s="230"/>
    </row>
    <row r="322" spans="2:30">
      <c r="B322" s="143" t="s">
        <v>1358</v>
      </c>
      <c r="C322" s="143"/>
      <c r="D322" s="143"/>
      <c r="F322" s="143" t="s">
        <v>1317</v>
      </c>
      <c r="G322" s="143"/>
      <c r="H322" s="143"/>
      <c r="I322" s="143"/>
      <c r="J322" s="143" t="s">
        <v>1359</v>
      </c>
      <c r="K322" s="143"/>
      <c r="L322" s="143"/>
      <c r="N322" s="143" t="s">
        <v>1360</v>
      </c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  <c r="AC322" s="231">
        <v>5975.72</v>
      </c>
      <c r="AD322" s="231"/>
    </row>
    <row r="323" spans="2:30">
      <c r="C323" s="147" t="s">
        <v>2</v>
      </c>
      <c r="G323" s="147" t="s">
        <v>2</v>
      </c>
      <c r="K323" s="147" t="s">
        <v>2</v>
      </c>
      <c r="O323" s="232" t="s">
        <v>1361</v>
      </c>
      <c r="P323" s="232"/>
      <c r="Q323" s="232"/>
      <c r="R323" s="232"/>
      <c r="S323" s="232"/>
      <c r="T323" s="232"/>
      <c r="U323" s="232"/>
      <c r="V323" s="232"/>
      <c r="W323" s="232"/>
      <c r="X323" s="232"/>
      <c r="Y323" s="232"/>
      <c r="Z323" s="232"/>
      <c r="AA323" s="232"/>
      <c r="AB323" s="232"/>
      <c r="AC323" s="233">
        <v>57.35</v>
      </c>
      <c r="AD323" s="233"/>
    </row>
    <row r="324" spans="2:30">
      <c r="C324" s="147" t="s">
        <v>2</v>
      </c>
      <c r="G324" s="147" t="s">
        <v>2</v>
      </c>
      <c r="K324" s="147" t="s">
        <v>2</v>
      </c>
      <c r="O324" s="232" t="s">
        <v>1362</v>
      </c>
      <c r="P324" s="232"/>
      <c r="Q324" s="232"/>
      <c r="R324" s="232"/>
      <c r="S324" s="232"/>
      <c r="T324" s="232"/>
      <c r="U324" s="232"/>
      <c r="V324" s="232"/>
      <c r="W324" s="232"/>
      <c r="X324" s="232"/>
      <c r="Y324" s="232"/>
      <c r="Z324" s="232"/>
      <c r="AA324" s="232"/>
      <c r="AB324" s="232"/>
      <c r="AC324" s="233">
        <v>43.2</v>
      </c>
      <c r="AD324" s="233"/>
    </row>
    <row r="325" spans="2:30">
      <c r="C325" s="147" t="s">
        <v>2</v>
      </c>
      <c r="G325" s="147" t="s">
        <v>2</v>
      </c>
      <c r="K325" s="147" t="s">
        <v>2</v>
      </c>
      <c r="O325" s="232" t="s">
        <v>1363</v>
      </c>
      <c r="P325" s="232"/>
      <c r="Q325" s="232"/>
      <c r="R325" s="232"/>
      <c r="S325" s="232"/>
      <c r="T325" s="232"/>
      <c r="U325" s="232"/>
      <c r="V325" s="232"/>
      <c r="W325" s="232"/>
      <c r="X325" s="232"/>
      <c r="Y325" s="232"/>
      <c r="Z325" s="232"/>
      <c r="AA325" s="232"/>
      <c r="AB325" s="232"/>
      <c r="AC325" s="233">
        <v>65.8</v>
      </c>
      <c r="AD325" s="233"/>
    </row>
    <row r="326" spans="2:30">
      <c r="C326" s="147" t="s">
        <v>2</v>
      </c>
      <c r="G326" s="147" t="s">
        <v>2</v>
      </c>
      <c r="K326" s="147" t="s">
        <v>2</v>
      </c>
      <c r="O326" s="232" t="s">
        <v>1364</v>
      </c>
      <c r="P326" s="232"/>
      <c r="Q326" s="232"/>
      <c r="R326" s="232"/>
      <c r="S326" s="232"/>
      <c r="T326" s="232"/>
      <c r="U326" s="232"/>
      <c r="V326" s="232"/>
      <c r="W326" s="232"/>
      <c r="X326" s="232"/>
      <c r="Y326" s="232"/>
      <c r="Z326" s="232"/>
      <c r="AA326" s="232"/>
      <c r="AB326" s="232"/>
      <c r="AC326" s="233">
        <v>29.56</v>
      </c>
      <c r="AD326" s="233"/>
    </row>
    <row r="327" spans="2:30">
      <c r="C327" s="147" t="s">
        <v>2</v>
      </c>
      <c r="G327" s="147" t="s">
        <v>2</v>
      </c>
      <c r="K327" s="147" t="s">
        <v>2</v>
      </c>
      <c r="O327" s="232" t="s">
        <v>1365</v>
      </c>
      <c r="P327" s="232"/>
      <c r="Q327" s="232"/>
      <c r="R327" s="232"/>
      <c r="S327" s="232"/>
      <c r="T327" s="232"/>
      <c r="U327" s="232"/>
      <c r="V327" s="232"/>
      <c r="W327" s="232"/>
      <c r="X327" s="232"/>
      <c r="Y327" s="232"/>
      <c r="Z327" s="232"/>
      <c r="AA327" s="232"/>
      <c r="AB327" s="232"/>
      <c r="AC327" s="233">
        <v>1.68</v>
      </c>
      <c r="AD327" s="233"/>
    </row>
    <row r="328" spans="2:30">
      <c r="C328" s="147" t="s">
        <v>2</v>
      </c>
      <c r="G328" s="147" t="s">
        <v>2</v>
      </c>
      <c r="K328" s="147" t="s">
        <v>2</v>
      </c>
      <c r="O328" s="232" t="s">
        <v>1366</v>
      </c>
      <c r="P328" s="232"/>
      <c r="Q328" s="232"/>
      <c r="R328" s="232"/>
      <c r="S328" s="232"/>
      <c r="T328" s="232"/>
      <c r="U328" s="232"/>
      <c r="V328" s="232"/>
      <c r="W328" s="232"/>
      <c r="X328" s="232"/>
      <c r="Y328" s="232"/>
      <c r="Z328" s="232"/>
      <c r="AA328" s="232"/>
      <c r="AB328" s="232"/>
      <c r="AC328" s="233">
        <v>55.65</v>
      </c>
      <c r="AD328" s="233"/>
    </row>
    <row r="329" spans="2:30">
      <c r="C329" s="147" t="s">
        <v>2</v>
      </c>
      <c r="G329" s="147" t="s">
        <v>2</v>
      </c>
      <c r="K329" s="147" t="s">
        <v>2</v>
      </c>
      <c r="O329" s="232" t="s">
        <v>1367</v>
      </c>
      <c r="P329" s="232"/>
      <c r="Q329" s="232"/>
      <c r="R329" s="232"/>
      <c r="S329" s="232"/>
      <c r="T329" s="232"/>
      <c r="U329" s="232"/>
      <c r="V329" s="232"/>
      <c r="W329" s="232"/>
      <c r="X329" s="232"/>
      <c r="Y329" s="232"/>
      <c r="Z329" s="232"/>
      <c r="AA329" s="232"/>
      <c r="AB329" s="232"/>
      <c r="AC329" s="233">
        <v>67</v>
      </c>
      <c r="AD329" s="233"/>
    </row>
    <row r="330" spans="2:30">
      <c r="C330" s="147" t="s">
        <v>2</v>
      </c>
      <c r="G330" s="147" t="s">
        <v>2</v>
      </c>
      <c r="K330" s="147" t="s">
        <v>2</v>
      </c>
      <c r="O330" s="232" t="s">
        <v>1368</v>
      </c>
      <c r="P330" s="232"/>
      <c r="Q330" s="232"/>
      <c r="R330" s="232"/>
      <c r="S330" s="232"/>
      <c r="T330" s="232"/>
      <c r="U330" s="232"/>
      <c r="V330" s="232"/>
      <c r="W330" s="232"/>
      <c r="X330" s="232"/>
      <c r="Y330" s="232"/>
      <c r="Z330" s="232"/>
      <c r="AA330" s="232"/>
      <c r="AB330" s="232"/>
      <c r="AC330" s="233">
        <v>43.2</v>
      </c>
      <c r="AD330" s="233"/>
    </row>
    <row r="331" spans="2:30">
      <c r="C331" s="147" t="s">
        <v>2</v>
      </c>
      <c r="G331" s="147" t="s">
        <v>2</v>
      </c>
      <c r="K331" s="147" t="s">
        <v>2</v>
      </c>
      <c r="O331" s="232" t="s">
        <v>1369</v>
      </c>
      <c r="P331" s="232"/>
      <c r="Q331" s="232"/>
      <c r="R331" s="232"/>
      <c r="S331" s="232"/>
      <c r="T331" s="232"/>
      <c r="U331" s="232"/>
      <c r="V331" s="232"/>
      <c r="W331" s="232"/>
      <c r="X331" s="232"/>
      <c r="Y331" s="232"/>
      <c r="Z331" s="232"/>
      <c r="AA331" s="232"/>
      <c r="AB331" s="232"/>
      <c r="AC331" s="233">
        <v>120.3</v>
      </c>
      <c r="AD331" s="233"/>
    </row>
    <row r="332" spans="2:30">
      <c r="C332" s="147" t="s">
        <v>2</v>
      </c>
      <c r="G332" s="147" t="s">
        <v>2</v>
      </c>
      <c r="K332" s="147" t="s">
        <v>2</v>
      </c>
      <c r="O332" s="232" t="s">
        <v>1370</v>
      </c>
      <c r="P332" s="232"/>
      <c r="Q332" s="232"/>
      <c r="R332" s="232"/>
      <c r="S332" s="232"/>
      <c r="T332" s="232"/>
      <c r="U332" s="232"/>
      <c r="V332" s="232"/>
      <c r="W332" s="232"/>
      <c r="X332" s="232"/>
      <c r="Y332" s="232"/>
      <c r="Z332" s="232"/>
      <c r="AA332" s="232"/>
      <c r="AB332" s="232"/>
      <c r="AC332" s="233">
        <v>84.3</v>
      </c>
      <c r="AD332" s="233"/>
    </row>
    <row r="333" spans="2:30">
      <c r="C333" s="147" t="s">
        <v>2</v>
      </c>
      <c r="G333" s="147" t="s">
        <v>2</v>
      </c>
      <c r="K333" s="147" t="s">
        <v>2</v>
      </c>
      <c r="O333" s="232" t="s">
        <v>1371</v>
      </c>
      <c r="P333" s="232"/>
      <c r="Q333" s="232"/>
      <c r="R333" s="232"/>
      <c r="S333" s="232"/>
      <c r="T333" s="232"/>
      <c r="U333" s="232"/>
      <c r="V333" s="232"/>
      <c r="W333" s="232"/>
      <c r="X333" s="232"/>
      <c r="Y333" s="232"/>
      <c r="Z333" s="232"/>
      <c r="AA333" s="232"/>
      <c r="AB333" s="232"/>
      <c r="AC333" s="233">
        <v>65.599999999999994</v>
      </c>
      <c r="AD333" s="233"/>
    </row>
    <row r="334" spans="2:30">
      <c r="C334" s="147" t="s">
        <v>2</v>
      </c>
      <c r="G334" s="147" t="s">
        <v>2</v>
      </c>
      <c r="K334" s="147" t="s">
        <v>2</v>
      </c>
      <c r="O334" s="232" t="s">
        <v>1372</v>
      </c>
      <c r="P334" s="232"/>
      <c r="Q334" s="232"/>
      <c r="R334" s="232"/>
      <c r="S334" s="232"/>
      <c r="T334" s="232"/>
      <c r="U334" s="232"/>
      <c r="V334" s="232"/>
      <c r="W334" s="232"/>
      <c r="X334" s="232"/>
      <c r="Y334" s="232"/>
      <c r="Z334" s="232"/>
      <c r="AA334" s="232"/>
      <c r="AB334" s="232"/>
      <c r="AC334" s="233">
        <v>102.9</v>
      </c>
      <c r="AD334" s="233"/>
    </row>
    <row r="335" spans="2:30">
      <c r="C335" s="147" t="s">
        <v>2</v>
      </c>
      <c r="G335" s="147" t="s">
        <v>2</v>
      </c>
      <c r="K335" s="147" t="s">
        <v>2</v>
      </c>
      <c r="O335" s="232" t="s">
        <v>1373</v>
      </c>
      <c r="P335" s="232"/>
      <c r="Q335" s="232"/>
      <c r="R335" s="232"/>
      <c r="S335" s="232"/>
      <c r="T335" s="232"/>
      <c r="U335" s="232"/>
      <c r="V335" s="232"/>
      <c r="W335" s="232"/>
      <c r="X335" s="232"/>
      <c r="Y335" s="232"/>
      <c r="Z335" s="232"/>
      <c r="AA335" s="232"/>
      <c r="AB335" s="232"/>
      <c r="AC335" s="233">
        <v>52.1</v>
      </c>
      <c r="AD335" s="233"/>
    </row>
    <row r="336" spans="2:30">
      <c r="C336" s="147" t="s">
        <v>2</v>
      </c>
      <c r="G336" s="147" t="s">
        <v>2</v>
      </c>
      <c r="K336" s="147" t="s">
        <v>2</v>
      </c>
      <c r="O336" s="232" t="s">
        <v>1374</v>
      </c>
      <c r="P336" s="232"/>
      <c r="Q336" s="232"/>
      <c r="R336" s="232"/>
      <c r="S336" s="232"/>
      <c r="T336" s="232"/>
      <c r="U336" s="232"/>
      <c r="V336" s="232"/>
      <c r="W336" s="232"/>
      <c r="X336" s="232"/>
      <c r="Y336" s="232"/>
      <c r="Z336" s="232"/>
      <c r="AA336" s="232"/>
      <c r="AB336" s="232"/>
      <c r="AC336" s="233">
        <v>12</v>
      </c>
      <c r="AD336" s="233"/>
    </row>
    <row r="337" spans="3:30">
      <c r="C337" s="147" t="s">
        <v>2</v>
      </c>
      <c r="G337" s="147" t="s">
        <v>2</v>
      </c>
      <c r="K337" s="147" t="s">
        <v>2</v>
      </c>
      <c r="O337" s="232" t="s">
        <v>1375</v>
      </c>
      <c r="P337" s="232"/>
      <c r="Q337" s="232"/>
      <c r="R337" s="232"/>
      <c r="S337" s="232"/>
      <c r="T337" s="232"/>
      <c r="U337" s="232"/>
      <c r="V337" s="232"/>
      <c r="W337" s="232"/>
      <c r="X337" s="232"/>
      <c r="Y337" s="232"/>
      <c r="Z337" s="232"/>
      <c r="AA337" s="232"/>
      <c r="AB337" s="232"/>
      <c r="AC337" s="233">
        <v>9</v>
      </c>
      <c r="AD337" s="233"/>
    </row>
    <row r="338" spans="3:30">
      <c r="C338" s="147" t="s">
        <v>2</v>
      </c>
      <c r="G338" s="147" t="s">
        <v>2</v>
      </c>
      <c r="K338" s="147" t="s">
        <v>2</v>
      </c>
      <c r="O338" s="232" t="s">
        <v>1376</v>
      </c>
      <c r="P338" s="232"/>
      <c r="Q338" s="232"/>
      <c r="R338" s="232"/>
      <c r="S338" s="232"/>
      <c r="T338" s="232"/>
      <c r="U338" s="232"/>
      <c r="V338" s="232"/>
      <c r="W338" s="232"/>
      <c r="X338" s="232"/>
      <c r="Y338" s="232"/>
      <c r="Z338" s="232"/>
      <c r="AA338" s="232"/>
      <c r="AB338" s="232"/>
      <c r="AC338" s="233">
        <v>2.29</v>
      </c>
      <c r="AD338" s="233"/>
    </row>
    <row r="339" spans="3:30">
      <c r="C339" s="147" t="s">
        <v>2</v>
      </c>
      <c r="G339" s="147" t="s">
        <v>2</v>
      </c>
      <c r="K339" s="147" t="s">
        <v>2</v>
      </c>
      <c r="O339" s="232" t="s">
        <v>1377</v>
      </c>
      <c r="P339" s="232"/>
      <c r="Q339" s="232"/>
      <c r="R339" s="232"/>
      <c r="S339" s="232"/>
      <c r="T339" s="232"/>
      <c r="U339" s="232"/>
      <c r="V339" s="232"/>
      <c r="W339" s="232"/>
      <c r="X339" s="232"/>
      <c r="Y339" s="232"/>
      <c r="Z339" s="232"/>
      <c r="AA339" s="232"/>
      <c r="AB339" s="232"/>
      <c r="AC339" s="233">
        <v>345.6</v>
      </c>
      <c r="AD339" s="233"/>
    </row>
    <row r="340" spans="3:30">
      <c r="C340" s="147" t="s">
        <v>2</v>
      </c>
      <c r="G340" s="147" t="s">
        <v>2</v>
      </c>
      <c r="K340" s="147" t="s">
        <v>2</v>
      </c>
      <c r="O340" s="232" t="s">
        <v>1378</v>
      </c>
      <c r="P340" s="232"/>
      <c r="Q340" s="232"/>
      <c r="R340" s="232"/>
      <c r="S340" s="232"/>
      <c r="T340" s="232"/>
      <c r="U340" s="232"/>
      <c r="V340" s="232"/>
      <c r="W340" s="232"/>
      <c r="X340" s="232"/>
      <c r="Y340" s="232"/>
      <c r="Z340" s="232"/>
      <c r="AA340" s="232"/>
      <c r="AB340" s="232"/>
      <c r="AC340" s="233">
        <v>100.56</v>
      </c>
      <c r="AD340" s="233"/>
    </row>
    <row r="341" spans="3:30">
      <c r="C341" s="147" t="s">
        <v>2</v>
      </c>
      <c r="G341" s="147" t="s">
        <v>2</v>
      </c>
      <c r="K341" s="147" t="s">
        <v>2</v>
      </c>
      <c r="O341" s="232" t="s">
        <v>1379</v>
      </c>
      <c r="P341" s="232"/>
      <c r="Q341" s="232"/>
      <c r="R341" s="232"/>
      <c r="S341" s="232"/>
      <c r="T341" s="232"/>
      <c r="U341" s="232"/>
      <c r="V341" s="232"/>
      <c r="W341" s="232"/>
      <c r="X341" s="232"/>
      <c r="Y341" s="232"/>
      <c r="Z341" s="232"/>
      <c r="AA341" s="232"/>
      <c r="AB341" s="232"/>
      <c r="AC341" s="233">
        <v>83.8</v>
      </c>
      <c r="AD341" s="233"/>
    </row>
    <row r="342" spans="3:30">
      <c r="C342" s="147" t="s">
        <v>2</v>
      </c>
      <c r="G342" s="147" t="s">
        <v>2</v>
      </c>
      <c r="K342" s="147" t="s">
        <v>2</v>
      </c>
      <c r="O342" s="232" t="s">
        <v>1372</v>
      </c>
      <c r="P342" s="232"/>
      <c r="Q342" s="232"/>
      <c r="R342" s="232"/>
      <c r="S342" s="232"/>
      <c r="T342" s="232"/>
      <c r="U342" s="232"/>
      <c r="V342" s="232"/>
      <c r="W342" s="232"/>
      <c r="X342" s="232"/>
      <c r="Y342" s="232"/>
      <c r="Z342" s="232"/>
      <c r="AA342" s="232"/>
      <c r="AB342" s="232"/>
      <c r="AC342" s="233">
        <v>205.8</v>
      </c>
      <c r="AD342" s="233"/>
    </row>
    <row r="343" spans="3:30">
      <c r="C343" s="147" t="s">
        <v>2</v>
      </c>
      <c r="G343" s="147" t="s">
        <v>2</v>
      </c>
      <c r="K343" s="147" t="s">
        <v>2</v>
      </c>
      <c r="O343" s="232" t="s">
        <v>1380</v>
      </c>
      <c r="P343" s="232"/>
      <c r="Q343" s="232"/>
      <c r="R343" s="232"/>
      <c r="S343" s="232"/>
      <c r="T343" s="232"/>
      <c r="U343" s="232"/>
      <c r="V343" s="232"/>
      <c r="W343" s="232"/>
      <c r="X343" s="232"/>
      <c r="Y343" s="232"/>
      <c r="Z343" s="232"/>
      <c r="AA343" s="232"/>
      <c r="AB343" s="232"/>
      <c r="AC343" s="233">
        <v>78.150000000000006</v>
      </c>
      <c r="AD343" s="233"/>
    </row>
    <row r="344" spans="3:30">
      <c r="C344" s="147" t="s">
        <v>2</v>
      </c>
      <c r="G344" s="147" t="s">
        <v>2</v>
      </c>
      <c r="K344" s="147" t="s">
        <v>2</v>
      </c>
      <c r="O344" s="232" t="s">
        <v>1381</v>
      </c>
      <c r="P344" s="232"/>
      <c r="Q344" s="232"/>
      <c r="R344" s="232"/>
      <c r="S344" s="232"/>
      <c r="T344" s="232"/>
      <c r="U344" s="232"/>
      <c r="V344" s="232"/>
      <c r="W344" s="232"/>
      <c r="X344" s="232"/>
      <c r="Y344" s="232"/>
      <c r="Z344" s="232"/>
      <c r="AA344" s="232"/>
      <c r="AB344" s="232"/>
      <c r="AC344" s="233">
        <v>101.4</v>
      </c>
      <c r="AD344" s="233"/>
    </row>
    <row r="345" spans="3:30">
      <c r="C345" s="147" t="s">
        <v>2</v>
      </c>
      <c r="G345" s="147" t="s">
        <v>2</v>
      </c>
      <c r="K345" s="147" t="s">
        <v>2</v>
      </c>
      <c r="O345" s="232" t="s">
        <v>1373</v>
      </c>
      <c r="P345" s="232"/>
      <c r="Q345" s="232"/>
      <c r="R345" s="232"/>
      <c r="S345" s="232"/>
      <c r="T345" s="232"/>
      <c r="U345" s="232"/>
      <c r="V345" s="232"/>
      <c r="W345" s="232"/>
      <c r="X345" s="232"/>
      <c r="Y345" s="232"/>
      <c r="Z345" s="232"/>
      <c r="AA345" s="232"/>
      <c r="AB345" s="232"/>
      <c r="AC345" s="233">
        <v>26.05</v>
      </c>
      <c r="AD345" s="233"/>
    </row>
    <row r="346" spans="3:30">
      <c r="C346" s="147" t="s">
        <v>2</v>
      </c>
      <c r="G346" s="147" t="s">
        <v>2</v>
      </c>
      <c r="K346" s="147" t="s">
        <v>2</v>
      </c>
      <c r="O346" s="232" t="s">
        <v>1382</v>
      </c>
      <c r="P346" s="232"/>
      <c r="Q346" s="232"/>
      <c r="R346" s="232"/>
      <c r="S346" s="232"/>
      <c r="T346" s="232"/>
      <c r="U346" s="232"/>
      <c r="V346" s="232"/>
      <c r="W346" s="232"/>
      <c r="X346" s="232"/>
      <c r="Y346" s="232"/>
      <c r="Z346" s="232"/>
      <c r="AA346" s="232"/>
      <c r="AB346" s="232"/>
      <c r="AC346" s="233">
        <v>311.52</v>
      </c>
      <c r="AD346" s="233"/>
    </row>
    <row r="347" spans="3:30">
      <c r="C347" s="147" t="s">
        <v>2</v>
      </c>
      <c r="G347" s="147" t="s">
        <v>2</v>
      </c>
      <c r="K347" s="147" t="s">
        <v>2</v>
      </c>
      <c r="O347" s="232" t="s">
        <v>1383</v>
      </c>
      <c r="P347" s="232"/>
      <c r="Q347" s="232"/>
      <c r="R347" s="232"/>
      <c r="S347" s="232"/>
      <c r="T347" s="232"/>
      <c r="U347" s="232"/>
      <c r="V347" s="232"/>
      <c r="W347" s="232"/>
      <c r="X347" s="232"/>
      <c r="Y347" s="232"/>
      <c r="Z347" s="232"/>
      <c r="AA347" s="232"/>
      <c r="AB347" s="232"/>
      <c r="AC347" s="233">
        <v>345.56</v>
      </c>
      <c r="AD347" s="233"/>
    </row>
    <row r="348" spans="3:30">
      <c r="C348" s="147" t="s">
        <v>2</v>
      </c>
      <c r="G348" s="147" t="s">
        <v>2</v>
      </c>
      <c r="K348" s="147" t="s">
        <v>2</v>
      </c>
      <c r="O348" s="232" t="s">
        <v>1384</v>
      </c>
      <c r="P348" s="232"/>
      <c r="Q348" s="232"/>
      <c r="R348" s="232"/>
      <c r="S348" s="232"/>
      <c r="T348" s="232"/>
      <c r="U348" s="232"/>
      <c r="V348" s="232"/>
      <c r="W348" s="232"/>
      <c r="X348" s="232"/>
      <c r="Y348" s="232"/>
      <c r="Z348" s="232"/>
      <c r="AA348" s="232"/>
      <c r="AB348" s="232"/>
      <c r="AC348" s="233">
        <v>303.08</v>
      </c>
      <c r="AD348" s="233"/>
    </row>
    <row r="349" spans="3:30">
      <c r="C349" s="147" t="s">
        <v>2</v>
      </c>
      <c r="G349" s="147" t="s">
        <v>2</v>
      </c>
      <c r="K349" s="147" t="s">
        <v>2</v>
      </c>
      <c r="O349" s="232" t="s">
        <v>1385</v>
      </c>
      <c r="P349" s="232"/>
      <c r="Q349" s="232"/>
      <c r="R349" s="232"/>
      <c r="S349" s="232"/>
      <c r="T349" s="232"/>
      <c r="U349" s="232"/>
      <c r="V349" s="232"/>
      <c r="W349" s="232"/>
      <c r="X349" s="232"/>
      <c r="Y349" s="232"/>
      <c r="Z349" s="232"/>
      <c r="AA349" s="232"/>
      <c r="AB349" s="232"/>
      <c r="AC349" s="233">
        <v>172.78</v>
      </c>
      <c r="AD349" s="233"/>
    </row>
    <row r="350" spans="3:30">
      <c r="C350" s="147" t="s">
        <v>2</v>
      </c>
      <c r="G350" s="147" t="s">
        <v>2</v>
      </c>
      <c r="K350" s="147" t="s">
        <v>2</v>
      </c>
      <c r="O350" s="232" t="s">
        <v>1386</v>
      </c>
      <c r="P350" s="232"/>
      <c r="Q350" s="232"/>
      <c r="R350" s="232"/>
      <c r="S350" s="232"/>
      <c r="T350" s="232"/>
      <c r="U350" s="232"/>
      <c r="V350" s="232"/>
      <c r="W350" s="232"/>
      <c r="X350" s="232"/>
      <c r="Y350" s="232"/>
      <c r="Z350" s="232"/>
      <c r="AA350" s="232"/>
      <c r="AB350" s="232"/>
      <c r="AC350" s="233">
        <v>172.78</v>
      </c>
      <c r="AD350" s="233"/>
    </row>
    <row r="351" spans="3:30">
      <c r="C351" s="147" t="s">
        <v>2</v>
      </c>
      <c r="G351" s="147" t="s">
        <v>2</v>
      </c>
      <c r="K351" s="147" t="s">
        <v>2</v>
      </c>
      <c r="O351" s="232" t="s">
        <v>1387</v>
      </c>
      <c r="P351" s="232"/>
      <c r="Q351" s="232"/>
      <c r="R351" s="232"/>
      <c r="S351" s="232"/>
      <c r="T351" s="232"/>
      <c r="U351" s="232"/>
      <c r="V351" s="232"/>
      <c r="W351" s="232"/>
      <c r="X351" s="232"/>
      <c r="Y351" s="232"/>
      <c r="Z351" s="232"/>
      <c r="AA351" s="232"/>
      <c r="AB351" s="232"/>
      <c r="AC351" s="233">
        <v>52.51</v>
      </c>
      <c r="AD351" s="233"/>
    </row>
    <row r="352" spans="3:30">
      <c r="C352" s="147" t="s">
        <v>2</v>
      </c>
      <c r="G352" s="147" t="s">
        <v>2</v>
      </c>
      <c r="K352" s="147" t="s">
        <v>2</v>
      </c>
      <c r="O352" s="232" t="s">
        <v>1388</v>
      </c>
      <c r="P352" s="232"/>
      <c r="Q352" s="232"/>
      <c r="R352" s="232"/>
      <c r="S352" s="232"/>
      <c r="T352" s="232"/>
      <c r="U352" s="232"/>
      <c r="V352" s="232"/>
      <c r="W352" s="232"/>
      <c r="X352" s="232"/>
      <c r="Y352" s="232"/>
      <c r="Z352" s="232"/>
      <c r="AA352" s="232"/>
      <c r="AB352" s="232"/>
      <c r="AC352" s="233">
        <v>16.77</v>
      </c>
      <c r="AD352" s="233"/>
    </row>
    <row r="353" spans="3:30">
      <c r="C353" s="147" t="s">
        <v>2</v>
      </c>
      <c r="G353" s="147" t="s">
        <v>2</v>
      </c>
      <c r="K353" s="147" t="s">
        <v>2</v>
      </c>
      <c r="O353" s="232" t="s">
        <v>1389</v>
      </c>
      <c r="P353" s="232"/>
      <c r="Q353" s="232"/>
      <c r="R353" s="232"/>
      <c r="S353" s="232"/>
      <c r="T353" s="232"/>
      <c r="U353" s="232"/>
      <c r="V353" s="232"/>
      <c r="W353" s="232"/>
      <c r="X353" s="232"/>
      <c r="Y353" s="232"/>
      <c r="Z353" s="232"/>
      <c r="AA353" s="232"/>
      <c r="AB353" s="232"/>
      <c r="AC353" s="233">
        <v>65.7</v>
      </c>
      <c r="AD353" s="233"/>
    </row>
    <row r="354" spans="3:30">
      <c r="C354" s="147" t="s">
        <v>2</v>
      </c>
      <c r="G354" s="147" t="s">
        <v>2</v>
      </c>
      <c r="K354" s="147" t="s">
        <v>2</v>
      </c>
      <c r="O354" s="232" t="s">
        <v>1390</v>
      </c>
      <c r="P354" s="232"/>
      <c r="Q354" s="232"/>
      <c r="R354" s="232"/>
      <c r="S354" s="232"/>
      <c r="T354" s="232"/>
      <c r="U354" s="232"/>
      <c r="V354" s="232"/>
      <c r="W354" s="232"/>
      <c r="X354" s="232"/>
      <c r="Y354" s="232"/>
      <c r="Z354" s="232"/>
      <c r="AA354" s="232"/>
      <c r="AB354" s="232"/>
      <c r="AC354" s="233">
        <v>16.78</v>
      </c>
      <c r="AD354" s="233"/>
    </row>
    <row r="355" spans="3:30">
      <c r="C355" s="147" t="s">
        <v>2</v>
      </c>
      <c r="G355" s="147" t="s">
        <v>2</v>
      </c>
      <c r="K355" s="147" t="s">
        <v>2</v>
      </c>
      <c r="O355" s="232" t="s">
        <v>1391</v>
      </c>
      <c r="P355" s="232"/>
      <c r="Q355" s="232"/>
      <c r="R355" s="232"/>
      <c r="S355" s="232"/>
      <c r="T355" s="232"/>
      <c r="U355" s="232"/>
      <c r="V355" s="232"/>
      <c r="W355" s="232"/>
      <c r="X355" s="232"/>
      <c r="Y355" s="232"/>
      <c r="Z355" s="232"/>
      <c r="AA355" s="232"/>
      <c r="AB355" s="232"/>
      <c r="AC355" s="233">
        <v>19.2</v>
      </c>
      <c r="AD355" s="233"/>
    </row>
    <row r="356" spans="3:30">
      <c r="C356" s="147" t="s">
        <v>2</v>
      </c>
      <c r="G356" s="147" t="s">
        <v>2</v>
      </c>
      <c r="K356" s="147" t="s">
        <v>2</v>
      </c>
      <c r="O356" s="232" t="s">
        <v>1392</v>
      </c>
      <c r="P356" s="232"/>
      <c r="Q356" s="232"/>
      <c r="R356" s="232"/>
      <c r="S356" s="232"/>
      <c r="T356" s="232"/>
      <c r="U356" s="232"/>
      <c r="V356" s="232"/>
      <c r="W356" s="232"/>
      <c r="X356" s="232"/>
      <c r="Y356" s="232"/>
      <c r="Z356" s="232"/>
      <c r="AA356" s="232"/>
      <c r="AB356" s="232"/>
      <c r="AC356" s="233">
        <v>12.26</v>
      </c>
      <c r="AD356" s="233"/>
    </row>
    <row r="357" spans="3:30">
      <c r="C357" s="147" t="s">
        <v>2</v>
      </c>
      <c r="G357" s="147" t="s">
        <v>2</v>
      </c>
      <c r="K357" s="147" t="s">
        <v>2</v>
      </c>
      <c r="O357" s="232" t="s">
        <v>1393</v>
      </c>
      <c r="P357" s="232"/>
      <c r="Q357" s="232"/>
      <c r="R357" s="232"/>
      <c r="S357" s="232"/>
      <c r="T357" s="232"/>
      <c r="U357" s="232"/>
      <c r="V357" s="232"/>
      <c r="W357" s="232"/>
      <c r="X357" s="232"/>
      <c r="Y357" s="232"/>
      <c r="Z357" s="232"/>
      <c r="AA357" s="232"/>
      <c r="AB357" s="232"/>
      <c r="AC357" s="233">
        <v>4.24</v>
      </c>
      <c r="AD357" s="233"/>
    </row>
    <row r="358" spans="3:30">
      <c r="C358" s="147" t="s">
        <v>2</v>
      </c>
      <c r="G358" s="147" t="s">
        <v>2</v>
      </c>
      <c r="K358" s="147" t="s">
        <v>2</v>
      </c>
      <c r="O358" s="232" t="s">
        <v>1394</v>
      </c>
      <c r="P358" s="232"/>
      <c r="Q358" s="232"/>
      <c r="R358" s="232"/>
      <c r="S358" s="232"/>
      <c r="T358" s="232"/>
      <c r="U358" s="232"/>
      <c r="V358" s="232"/>
      <c r="W358" s="232"/>
      <c r="X358" s="232"/>
      <c r="Y358" s="232"/>
      <c r="Z358" s="232"/>
      <c r="AA358" s="232"/>
      <c r="AB358" s="232"/>
      <c r="AC358" s="233">
        <v>167.7</v>
      </c>
      <c r="AD358" s="233"/>
    </row>
    <row r="359" spans="3:30">
      <c r="C359" s="147" t="s">
        <v>2</v>
      </c>
      <c r="G359" s="147" t="s">
        <v>2</v>
      </c>
      <c r="K359" s="147" t="s">
        <v>2</v>
      </c>
      <c r="O359" s="232" t="s">
        <v>1395</v>
      </c>
      <c r="P359" s="232"/>
      <c r="Q359" s="232"/>
      <c r="R359" s="232"/>
      <c r="S359" s="232"/>
      <c r="T359" s="232"/>
      <c r="U359" s="232"/>
      <c r="V359" s="232"/>
      <c r="W359" s="232"/>
      <c r="X359" s="232"/>
      <c r="Y359" s="232"/>
      <c r="Z359" s="232"/>
      <c r="AA359" s="232"/>
      <c r="AB359" s="232"/>
      <c r="AC359" s="233">
        <v>75.599999999999994</v>
      </c>
      <c r="AD359" s="233"/>
    </row>
    <row r="360" spans="3:30">
      <c r="C360" s="147" t="s">
        <v>2</v>
      </c>
      <c r="G360" s="147" t="s">
        <v>2</v>
      </c>
      <c r="K360" s="147" t="s">
        <v>2</v>
      </c>
      <c r="O360" s="232" t="s">
        <v>1366</v>
      </c>
      <c r="P360" s="232"/>
      <c r="Q360" s="232"/>
      <c r="R360" s="232"/>
      <c r="S360" s="232"/>
      <c r="T360" s="232"/>
      <c r="U360" s="232"/>
      <c r="V360" s="232"/>
      <c r="W360" s="232"/>
      <c r="X360" s="232"/>
      <c r="Y360" s="232"/>
      <c r="Z360" s="232"/>
      <c r="AA360" s="232"/>
      <c r="AB360" s="232"/>
      <c r="AC360" s="233">
        <v>103.35</v>
      </c>
      <c r="AD360" s="233"/>
    </row>
    <row r="361" spans="3:30">
      <c r="C361" s="147" t="s">
        <v>2</v>
      </c>
      <c r="G361" s="147" t="s">
        <v>2</v>
      </c>
      <c r="K361" s="147" t="s">
        <v>2</v>
      </c>
      <c r="O361" s="232" t="s">
        <v>1396</v>
      </c>
      <c r="P361" s="232"/>
      <c r="Q361" s="232"/>
      <c r="R361" s="232"/>
      <c r="S361" s="232"/>
      <c r="T361" s="232"/>
      <c r="U361" s="232"/>
      <c r="V361" s="232"/>
      <c r="W361" s="232"/>
      <c r="X361" s="232"/>
      <c r="Y361" s="232"/>
      <c r="Z361" s="232"/>
      <c r="AA361" s="232"/>
      <c r="AB361" s="232"/>
      <c r="AC361" s="233">
        <v>275</v>
      </c>
      <c r="AD361" s="233"/>
    </row>
    <row r="362" spans="3:30">
      <c r="C362" s="147" t="s">
        <v>2</v>
      </c>
      <c r="G362" s="147" t="s">
        <v>2</v>
      </c>
      <c r="K362" s="147" t="s">
        <v>2</v>
      </c>
      <c r="O362" s="232" t="s">
        <v>1397</v>
      </c>
      <c r="P362" s="232"/>
      <c r="Q362" s="232"/>
      <c r="R362" s="232"/>
      <c r="S362" s="232"/>
      <c r="T362" s="232"/>
      <c r="U362" s="232"/>
      <c r="V362" s="232"/>
      <c r="W362" s="232"/>
      <c r="X362" s="232"/>
      <c r="Y362" s="232"/>
      <c r="Z362" s="232"/>
      <c r="AA362" s="232"/>
      <c r="AB362" s="232"/>
      <c r="AC362" s="233">
        <v>175.4</v>
      </c>
      <c r="AD362" s="233"/>
    </row>
    <row r="363" spans="3:30">
      <c r="C363" s="147" t="s">
        <v>2</v>
      </c>
      <c r="G363" s="147" t="s">
        <v>2</v>
      </c>
      <c r="K363" s="147" t="s">
        <v>2</v>
      </c>
      <c r="O363" s="232" t="s">
        <v>1398</v>
      </c>
      <c r="P363" s="232"/>
      <c r="Q363" s="232"/>
      <c r="R363" s="232"/>
      <c r="S363" s="232"/>
      <c r="T363" s="232"/>
      <c r="U363" s="232"/>
      <c r="V363" s="232"/>
      <c r="W363" s="232"/>
      <c r="X363" s="232"/>
      <c r="Y363" s="232"/>
      <c r="Z363" s="232"/>
      <c r="AA363" s="232"/>
      <c r="AB363" s="232"/>
      <c r="AC363" s="233">
        <v>784</v>
      </c>
      <c r="AD363" s="233"/>
    </row>
    <row r="364" spans="3:30">
      <c r="C364" s="147" t="s">
        <v>2</v>
      </c>
      <c r="G364" s="147" t="s">
        <v>2</v>
      </c>
      <c r="K364" s="147" t="s">
        <v>2</v>
      </c>
      <c r="O364" s="232" t="s">
        <v>1399</v>
      </c>
      <c r="P364" s="232"/>
      <c r="Q364" s="232"/>
      <c r="R364" s="232"/>
      <c r="S364" s="232"/>
      <c r="T364" s="232"/>
      <c r="U364" s="232"/>
      <c r="V364" s="232"/>
      <c r="W364" s="232"/>
      <c r="X364" s="232"/>
      <c r="Y364" s="232"/>
      <c r="Z364" s="232"/>
      <c r="AA364" s="232"/>
      <c r="AB364" s="232"/>
      <c r="AC364" s="233">
        <v>61.5</v>
      </c>
      <c r="AD364" s="233"/>
    </row>
    <row r="365" spans="3:30">
      <c r="C365" s="147" t="s">
        <v>2</v>
      </c>
      <c r="G365" s="147" t="s">
        <v>2</v>
      </c>
      <c r="K365" s="147" t="s">
        <v>2</v>
      </c>
      <c r="O365" s="232" t="s">
        <v>1400</v>
      </c>
      <c r="P365" s="232"/>
      <c r="Q365" s="232"/>
      <c r="R365" s="232"/>
      <c r="S365" s="232"/>
      <c r="T365" s="232"/>
      <c r="U365" s="232"/>
      <c r="V365" s="232"/>
      <c r="W365" s="232"/>
      <c r="X365" s="232"/>
      <c r="Y365" s="232"/>
      <c r="Z365" s="232"/>
      <c r="AA365" s="232"/>
      <c r="AB365" s="232"/>
      <c r="AC365" s="233">
        <v>412</v>
      </c>
      <c r="AD365" s="233"/>
    </row>
    <row r="366" spans="3:30">
      <c r="C366" s="147" t="s">
        <v>2</v>
      </c>
      <c r="G366" s="147" t="s">
        <v>2</v>
      </c>
      <c r="K366" s="147" t="s">
        <v>2</v>
      </c>
      <c r="O366" s="232" t="s">
        <v>1401</v>
      </c>
      <c r="P366" s="232"/>
      <c r="Q366" s="232"/>
      <c r="R366" s="232"/>
      <c r="S366" s="232"/>
      <c r="T366" s="232"/>
      <c r="U366" s="232"/>
      <c r="V366" s="232"/>
      <c r="W366" s="232"/>
      <c r="X366" s="232"/>
      <c r="Y366" s="232"/>
      <c r="Z366" s="232"/>
      <c r="AA366" s="232"/>
      <c r="AB366" s="232"/>
      <c r="AC366" s="233">
        <v>126.5</v>
      </c>
      <c r="AD366" s="233"/>
    </row>
    <row r="367" spans="3:30">
      <c r="C367" s="147" t="s">
        <v>2</v>
      </c>
      <c r="G367" s="147" t="s">
        <v>2</v>
      </c>
      <c r="K367" s="147" t="s">
        <v>2</v>
      </c>
      <c r="O367" s="232" t="s">
        <v>1362</v>
      </c>
      <c r="P367" s="232"/>
      <c r="Q367" s="232"/>
      <c r="R367" s="232"/>
      <c r="S367" s="232"/>
      <c r="T367" s="232"/>
      <c r="U367" s="232"/>
      <c r="V367" s="232"/>
      <c r="W367" s="232"/>
      <c r="X367" s="232"/>
      <c r="Y367" s="232"/>
      <c r="Z367" s="232"/>
      <c r="AA367" s="232"/>
      <c r="AB367" s="232"/>
      <c r="AC367" s="233">
        <v>72</v>
      </c>
      <c r="AD367" s="233"/>
    </row>
    <row r="368" spans="3:30">
      <c r="C368" s="147" t="s">
        <v>2</v>
      </c>
      <c r="G368" s="147" t="s">
        <v>2</v>
      </c>
      <c r="K368" s="147" t="s">
        <v>2</v>
      </c>
      <c r="O368" s="232" t="s">
        <v>1402</v>
      </c>
      <c r="P368" s="232"/>
      <c r="Q368" s="232"/>
      <c r="R368" s="232"/>
      <c r="S368" s="232"/>
      <c r="T368" s="232"/>
      <c r="U368" s="232"/>
      <c r="V368" s="232"/>
      <c r="W368" s="232"/>
      <c r="X368" s="232"/>
      <c r="Y368" s="232"/>
      <c r="Z368" s="232"/>
      <c r="AA368" s="232"/>
      <c r="AB368" s="232"/>
      <c r="AC368" s="233">
        <v>55.8</v>
      </c>
      <c r="AD368" s="233"/>
    </row>
    <row r="369" spans="1:30">
      <c r="C369" s="147" t="s">
        <v>2</v>
      </c>
      <c r="G369" s="147" t="s">
        <v>2</v>
      </c>
      <c r="K369" s="147" t="s">
        <v>2</v>
      </c>
      <c r="O369" s="232" t="s">
        <v>1403</v>
      </c>
      <c r="P369" s="232"/>
      <c r="Q369" s="232"/>
      <c r="R369" s="232"/>
      <c r="S369" s="232"/>
      <c r="T369" s="232"/>
      <c r="U369" s="232"/>
      <c r="V369" s="232"/>
      <c r="W369" s="232"/>
      <c r="X369" s="232"/>
      <c r="Y369" s="232"/>
      <c r="Z369" s="232"/>
      <c r="AA369" s="232"/>
      <c r="AB369" s="232"/>
      <c r="AC369" s="233">
        <v>9.32</v>
      </c>
      <c r="AD369" s="233"/>
    </row>
    <row r="370" spans="1:30">
      <c r="C370" s="147" t="s">
        <v>2</v>
      </c>
      <c r="G370" s="147" t="s">
        <v>2</v>
      </c>
      <c r="K370" s="147" t="s">
        <v>2</v>
      </c>
      <c r="O370" s="232" t="s">
        <v>1404</v>
      </c>
      <c r="P370" s="232"/>
      <c r="Q370" s="232"/>
      <c r="R370" s="232"/>
      <c r="S370" s="232"/>
      <c r="T370" s="232"/>
      <c r="U370" s="232"/>
      <c r="V370" s="232"/>
      <c r="W370" s="232"/>
      <c r="X370" s="232"/>
      <c r="Y370" s="232"/>
      <c r="Z370" s="232"/>
      <c r="AA370" s="232"/>
      <c r="AB370" s="232"/>
      <c r="AC370" s="233">
        <v>26.32</v>
      </c>
      <c r="AD370" s="233"/>
    </row>
    <row r="371" spans="1:30">
      <c r="C371" s="147" t="s">
        <v>2</v>
      </c>
      <c r="G371" s="147" t="s">
        <v>2</v>
      </c>
      <c r="K371" s="147" t="s">
        <v>2</v>
      </c>
      <c r="O371" s="232" t="s">
        <v>1405</v>
      </c>
      <c r="P371" s="232"/>
      <c r="Q371" s="232"/>
      <c r="R371" s="232"/>
      <c r="S371" s="232"/>
      <c r="T371" s="232"/>
      <c r="U371" s="232"/>
      <c r="V371" s="232"/>
      <c r="W371" s="232"/>
      <c r="X371" s="232"/>
      <c r="Y371" s="232"/>
      <c r="Z371" s="232"/>
      <c r="AA371" s="232"/>
      <c r="AB371" s="232"/>
      <c r="AC371" s="233">
        <v>26.32</v>
      </c>
      <c r="AD371" s="233"/>
    </row>
    <row r="372" spans="1:30">
      <c r="C372" s="147" t="s">
        <v>2</v>
      </c>
      <c r="G372" s="147" t="s">
        <v>2</v>
      </c>
      <c r="K372" s="147" t="s">
        <v>2</v>
      </c>
      <c r="O372" s="232" t="s">
        <v>1406</v>
      </c>
      <c r="P372" s="232"/>
      <c r="Q372" s="232"/>
      <c r="R372" s="232"/>
      <c r="S372" s="232"/>
      <c r="T372" s="232"/>
      <c r="U372" s="232"/>
      <c r="V372" s="232"/>
      <c r="W372" s="232"/>
      <c r="X372" s="232"/>
      <c r="Y372" s="232"/>
      <c r="Z372" s="232"/>
      <c r="AA372" s="232"/>
      <c r="AB372" s="232"/>
      <c r="AC372" s="233">
        <v>43.38</v>
      </c>
      <c r="AD372" s="233"/>
    </row>
    <row r="373" spans="1:30">
      <c r="C373" s="147" t="s">
        <v>2</v>
      </c>
      <c r="G373" s="147" t="s">
        <v>2</v>
      </c>
      <c r="K373" s="147" t="s">
        <v>2</v>
      </c>
      <c r="O373" s="232" t="s">
        <v>1387</v>
      </c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3">
        <v>315.06</v>
      </c>
      <c r="AD373" s="233"/>
    </row>
    <row r="374" spans="1:30" ht="22.5" customHeight="1"/>
    <row r="375" spans="1:30" ht="12" customHeight="1"/>
    <row r="376" spans="1:30" ht="13.5" customHeight="1">
      <c r="A376" s="146" t="s">
        <v>1120</v>
      </c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R376" s="150" t="s">
        <v>1407</v>
      </c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  <c r="AC376" s="150"/>
      <c r="AD376" s="150"/>
    </row>
    <row r="377" spans="1:30" ht="25.5" customHeight="1">
      <c r="C377" s="140" t="s">
        <v>1040</v>
      </c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  <c r="AA377" s="140"/>
      <c r="AB377" s="140"/>
      <c r="AC377" s="140"/>
    </row>
    <row r="378" spans="1:30" ht="7.5" customHeight="1"/>
    <row r="379" spans="1:30" ht="18.75" customHeight="1">
      <c r="I379" s="226" t="s">
        <v>1041</v>
      </c>
      <c r="J379" s="226"/>
      <c r="K379" s="226"/>
      <c r="L379" s="226"/>
      <c r="M379" s="226"/>
      <c r="N379" s="226"/>
      <c r="O379" s="226"/>
      <c r="P379" s="226"/>
      <c r="S379" s="227" t="s">
        <v>1042</v>
      </c>
      <c r="T379" s="227"/>
      <c r="U379" s="227"/>
      <c r="V379" s="227"/>
      <c r="W379" s="227"/>
      <c r="X379" s="227"/>
      <c r="Y379" s="227"/>
    </row>
    <row r="380" spans="1:30" ht="6.75" customHeight="1"/>
    <row r="381" spans="1:30" ht="14.25" customHeight="1">
      <c r="A381" s="228" t="s">
        <v>1043</v>
      </c>
      <c r="B381" s="228"/>
      <c r="C381" s="228"/>
      <c r="D381" s="228"/>
      <c r="E381" s="228"/>
      <c r="F381" s="228"/>
      <c r="G381" s="228"/>
      <c r="H381" s="228"/>
      <c r="I381" s="228"/>
      <c r="J381" s="228"/>
      <c r="K381" s="228"/>
      <c r="L381" s="228"/>
      <c r="M381" s="228"/>
      <c r="N381" s="228"/>
      <c r="O381" s="228"/>
    </row>
    <row r="382" spans="1:30">
      <c r="B382" s="229" t="s">
        <v>1044</v>
      </c>
      <c r="C382" s="229"/>
      <c r="D382" s="229"/>
      <c r="F382" s="229" t="s">
        <v>1045</v>
      </c>
      <c r="G382" s="229"/>
      <c r="H382" s="229"/>
      <c r="I382" s="229"/>
      <c r="J382" s="229" t="s">
        <v>1046</v>
      </c>
      <c r="K382" s="229"/>
      <c r="L382" s="229"/>
      <c r="N382" s="229" t="s">
        <v>1047</v>
      </c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C382" s="230" t="s">
        <v>1048</v>
      </c>
      <c r="AD382" s="230"/>
    </row>
    <row r="383" spans="1:30">
      <c r="B383" s="143" t="s">
        <v>1408</v>
      </c>
      <c r="C383" s="143"/>
      <c r="D383" s="143"/>
      <c r="F383" s="143" t="s">
        <v>1317</v>
      </c>
      <c r="G383" s="143"/>
      <c r="H383" s="143"/>
      <c r="I383" s="143"/>
      <c r="J383" s="143" t="s">
        <v>1409</v>
      </c>
      <c r="K383" s="143"/>
      <c r="L383" s="143"/>
      <c r="N383" s="143" t="s">
        <v>1410</v>
      </c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C383" s="231">
        <v>1387.01</v>
      </c>
      <c r="AD383" s="231"/>
    </row>
    <row r="384" spans="1:30">
      <c r="C384" s="147" t="s">
        <v>2</v>
      </c>
      <c r="G384" s="147" t="s">
        <v>2</v>
      </c>
      <c r="K384" s="147" t="s">
        <v>2</v>
      </c>
      <c r="O384" s="232" t="s">
        <v>1411</v>
      </c>
      <c r="P384" s="232"/>
      <c r="Q384" s="232"/>
      <c r="R384" s="232"/>
      <c r="S384" s="232"/>
      <c r="T384" s="232"/>
      <c r="U384" s="232"/>
      <c r="V384" s="232"/>
      <c r="W384" s="232"/>
      <c r="X384" s="232"/>
      <c r="Y384" s="232"/>
      <c r="Z384" s="232"/>
      <c r="AA384" s="232"/>
      <c r="AB384" s="232"/>
      <c r="AC384" s="233">
        <v>39.25</v>
      </c>
      <c r="AD384" s="233"/>
    </row>
    <row r="385" spans="3:30">
      <c r="C385" s="147" t="s">
        <v>2</v>
      </c>
      <c r="G385" s="147" t="s">
        <v>2</v>
      </c>
      <c r="K385" s="147" t="s">
        <v>2</v>
      </c>
      <c r="O385" s="232" t="s">
        <v>1412</v>
      </c>
      <c r="P385" s="232"/>
      <c r="Q385" s="232"/>
      <c r="R385" s="232"/>
      <c r="S385" s="232"/>
      <c r="T385" s="232"/>
      <c r="U385" s="232"/>
      <c r="V385" s="232"/>
      <c r="W385" s="232"/>
      <c r="X385" s="232"/>
      <c r="Y385" s="232"/>
      <c r="Z385" s="232"/>
      <c r="AA385" s="232"/>
      <c r="AB385" s="232"/>
      <c r="AC385" s="233">
        <v>64.17</v>
      </c>
      <c r="AD385" s="233"/>
    </row>
    <row r="386" spans="3:30">
      <c r="C386" s="147" t="s">
        <v>2</v>
      </c>
      <c r="G386" s="147" t="s">
        <v>2</v>
      </c>
      <c r="K386" s="147" t="s">
        <v>2</v>
      </c>
      <c r="O386" s="232" t="s">
        <v>1413</v>
      </c>
      <c r="P386" s="232"/>
      <c r="Q386" s="232"/>
      <c r="R386" s="232"/>
      <c r="S386" s="232"/>
      <c r="T386" s="232"/>
      <c r="U386" s="232"/>
      <c r="V386" s="232"/>
      <c r="W386" s="232"/>
      <c r="X386" s="232"/>
      <c r="Y386" s="232"/>
      <c r="Z386" s="232"/>
      <c r="AA386" s="232"/>
      <c r="AB386" s="232"/>
      <c r="AC386" s="233">
        <v>135</v>
      </c>
      <c r="AD386" s="233"/>
    </row>
    <row r="387" spans="3:30">
      <c r="C387" s="147" t="s">
        <v>2</v>
      </c>
      <c r="G387" s="147" t="s">
        <v>2</v>
      </c>
      <c r="K387" s="147" t="s">
        <v>2</v>
      </c>
      <c r="O387" s="232" t="s">
        <v>1414</v>
      </c>
      <c r="P387" s="232"/>
      <c r="Q387" s="232"/>
      <c r="R387" s="232"/>
      <c r="S387" s="232"/>
      <c r="T387" s="232"/>
      <c r="U387" s="232"/>
      <c r="V387" s="232"/>
      <c r="W387" s="232"/>
      <c r="X387" s="232"/>
      <c r="Y387" s="232"/>
      <c r="Z387" s="232"/>
      <c r="AA387" s="232"/>
      <c r="AB387" s="232"/>
      <c r="AC387" s="233">
        <v>30.5</v>
      </c>
      <c r="AD387" s="233"/>
    </row>
    <row r="388" spans="3:30">
      <c r="C388" s="147" t="s">
        <v>2</v>
      </c>
      <c r="G388" s="147" t="s">
        <v>2</v>
      </c>
      <c r="K388" s="147" t="s">
        <v>2</v>
      </c>
      <c r="O388" s="232" t="s">
        <v>1414</v>
      </c>
      <c r="P388" s="232"/>
      <c r="Q388" s="232"/>
      <c r="R388" s="232"/>
      <c r="S388" s="232"/>
      <c r="T388" s="232"/>
      <c r="U388" s="232"/>
      <c r="V388" s="232"/>
      <c r="W388" s="232"/>
      <c r="X388" s="232"/>
      <c r="Y388" s="232"/>
      <c r="Z388" s="232"/>
      <c r="AA388" s="232"/>
      <c r="AB388" s="232"/>
      <c r="AC388" s="233">
        <v>17.600000000000001</v>
      </c>
      <c r="AD388" s="233"/>
    </row>
    <row r="389" spans="3:30">
      <c r="C389" s="147" t="s">
        <v>2</v>
      </c>
      <c r="G389" s="147" t="s">
        <v>2</v>
      </c>
      <c r="K389" s="147" t="s">
        <v>2</v>
      </c>
      <c r="O389" s="232" t="s">
        <v>1415</v>
      </c>
      <c r="P389" s="232"/>
      <c r="Q389" s="232"/>
      <c r="R389" s="232"/>
      <c r="S389" s="232"/>
      <c r="T389" s="232"/>
      <c r="U389" s="232"/>
      <c r="V389" s="232"/>
      <c r="W389" s="232"/>
      <c r="X389" s="232"/>
      <c r="Y389" s="232"/>
      <c r="Z389" s="232"/>
      <c r="AA389" s="232"/>
      <c r="AB389" s="232"/>
      <c r="AC389" s="233">
        <v>44.44</v>
      </c>
      <c r="AD389" s="233"/>
    </row>
    <row r="390" spans="3:30">
      <c r="C390" s="147" t="s">
        <v>2</v>
      </c>
      <c r="G390" s="147" t="s">
        <v>2</v>
      </c>
      <c r="K390" s="147" t="s">
        <v>2</v>
      </c>
      <c r="O390" s="232" t="s">
        <v>1416</v>
      </c>
      <c r="P390" s="232"/>
      <c r="Q390" s="232"/>
      <c r="R390" s="232"/>
      <c r="S390" s="232"/>
      <c r="T390" s="232"/>
      <c r="U390" s="232"/>
      <c r="V390" s="232"/>
      <c r="W390" s="232"/>
      <c r="X390" s="232"/>
      <c r="Y390" s="232"/>
      <c r="Z390" s="232"/>
      <c r="AA390" s="232"/>
      <c r="AB390" s="232"/>
      <c r="AC390" s="233">
        <v>35.28</v>
      </c>
      <c r="AD390" s="233"/>
    </row>
    <row r="391" spans="3:30">
      <c r="C391" s="147" t="s">
        <v>2</v>
      </c>
      <c r="G391" s="147" t="s">
        <v>2</v>
      </c>
      <c r="K391" s="147" t="s">
        <v>2</v>
      </c>
      <c r="O391" s="232" t="s">
        <v>1417</v>
      </c>
      <c r="P391" s="232"/>
      <c r="Q391" s="232"/>
      <c r="R391" s="232"/>
      <c r="S391" s="232"/>
      <c r="T391" s="232"/>
      <c r="U391" s="232"/>
      <c r="V391" s="232"/>
      <c r="W391" s="232"/>
      <c r="X391" s="232"/>
      <c r="Y391" s="232"/>
      <c r="Z391" s="232"/>
      <c r="AA391" s="232"/>
      <c r="AB391" s="232"/>
      <c r="AC391" s="233">
        <v>37.090000000000003</v>
      </c>
      <c r="AD391" s="233"/>
    </row>
    <row r="392" spans="3:30">
      <c r="C392" s="147" t="s">
        <v>2</v>
      </c>
      <c r="G392" s="147" t="s">
        <v>2</v>
      </c>
      <c r="K392" s="147" t="s">
        <v>2</v>
      </c>
      <c r="O392" s="232" t="s">
        <v>1418</v>
      </c>
      <c r="P392" s="232"/>
      <c r="Q392" s="232"/>
      <c r="R392" s="232"/>
      <c r="S392" s="232"/>
      <c r="T392" s="232"/>
      <c r="U392" s="232"/>
      <c r="V392" s="232"/>
      <c r="W392" s="232"/>
      <c r="X392" s="232"/>
      <c r="Y392" s="232"/>
      <c r="Z392" s="232"/>
      <c r="AA392" s="232"/>
      <c r="AB392" s="232"/>
      <c r="AC392" s="233">
        <v>29.52</v>
      </c>
      <c r="AD392" s="233"/>
    </row>
    <row r="393" spans="3:30">
      <c r="C393" s="147" t="s">
        <v>2</v>
      </c>
      <c r="G393" s="147" t="s">
        <v>2</v>
      </c>
      <c r="K393" s="147" t="s">
        <v>2</v>
      </c>
      <c r="O393" s="232" t="s">
        <v>1419</v>
      </c>
      <c r="P393" s="232"/>
      <c r="Q393" s="232"/>
      <c r="R393" s="232"/>
      <c r="S393" s="232"/>
      <c r="T393" s="232"/>
      <c r="U393" s="232"/>
      <c r="V393" s="232"/>
      <c r="W393" s="232"/>
      <c r="X393" s="232"/>
      <c r="Y393" s="232"/>
      <c r="Z393" s="232"/>
      <c r="AA393" s="232"/>
      <c r="AB393" s="232"/>
      <c r="AC393" s="233">
        <v>58.1</v>
      </c>
      <c r="AD393" s="233"/>
    </row>
    <row r="394" spans="3:30">
      <c r="C394" s="147" t="s">
        <v>2</v>
      </c>
      <c r="G394" s="147" t="s">
        <v>2</v>
      </c>
      <c r="K394" s="147" t="s">
        <v>2</v>
      </c>
      <c r="O394" s="232" t="s">
        <v>1420</v>
      </c>
      <c r="P394" s="232"/>
      <c r="Q394" s="232"/>
      <c r="R394" s="232"/>
      <c r="S394" s="232"/>
      <c r="T394" s="232"/>
      <c r="U394" s="232"/>
      <c r="V394" s="232"/>
      <c r="W394" s="232"/>
      <c r="X394" s="232"/>
      <c r="Y394" s="232"/>
      <c r="Z394" s="232"/>
      <c r="AA394" s="232"/>
      <c r="AB394" s="232"/>
      <c r="AC394" s="233">
        <v>11.14</v>
      </c>
      <c r="AD394" s="233"/>
    </row>
    <row r="395" spans="3:30">
      <c r="C395" s="147" t="s">
        <v>2</v>
      </c>
      <c r="G395" s="147" t="s">
        <v>2</v>
      </c>
      <c r="K395" s="147" t="s">
        <v>2</v>
      </c>
      <c r="O395" s="232" t="s">
        <v>1421</v>
      </c>
      <c r="P395" s="232"/>
      <c r="Q395" s="232"/>
      <c r="R395" s="232"/>
      <c r="S395" s="232"/>
      <c r="T395" s="232"/>
      <c r="U395" s="232"/>
      <c r="V395" s="232"/>
      <c r="W395" s="232"/>
      <c r="X395" s="232"/>
      <c r="Y395" s="232"/>
      <c r="Z395" s="232"/>
      <c r="AA395" s="232"/>
      <c r="AB395" s="232"/>
      <c r="AC395" s="233">
        <v>78.12</v>
      </c>
      <c r="AD395" s="233"/>
    </row>
    <row r="396" spans="3:30">
      <c r="C396" s="147" t="s">
        <v>2</v>
      </c>
      <c r="G396" s="147" t="s">
        <v>2</v>
      </c>
      <c r="K396" s="147" t="s">
        <v>2</v>
      </c>
      <c r="O396" s="232" t="s">
        <v>1422</v>
      </c>
      <c r="P396" s="232"/>
      <c r="Q396" s="232"/>
      <c r="R396" s="232"/>
      <c r="S396" s="232"/>
      <c r="T396" s="232"/>
      <c r="U396" s="232"/>
      <c r="V396" s="232"/>
      <c r="W396" s="232"/>
      <c r="X396" s="232"/>
      <c r="Y396" s="232"/>
      <c r="Z396" s="232"/>
      <c r="AA396" s="232"/>
      <c r="AB396" s="232"/>
      <c r="AC396" s="233">
        <v>15</v>
      </c>
      <c r="AD396" s="233"/>
    </row>
    <row r="397" spans="3:30">
      <c r="C397" s="147" t="s">
        <v>2</v>
      </c>
      <c r="G397" s="147" t="s">
        <v>2</v>
      </c>
      <c r="K397" s="147" t="s">
        <v>2</v>
      </c>
      <c r="O397" s="232" t="s">
        <v>1422</v>
      </c>
      <c r="P397" s="232"/>
      <c r="Q397" s="232"/>
      <c r="R397" s="232"/>
      <c r="S397" s="232"/>
      <c r="T397" s="232"/>
      <c r="U397" s="232"/>
      <c r="V397" s="232"/>
      <c r="W397" s="232"/>
      <c r="X397" s="232"/>
      <c r="Y397" s="232"/>
      <c r="Z397" s="232"/>
      <c r="AA397" s="232"/>
      <c r="AB397" s="232"/>
      <c r="AC397" s="233">
        <v>16.600000000000001</v>
      </c>
      <c r="AD397" s="233"/>
    </row>
    <row r="398" spans="3:30">
      <c r="C398" s="147" t="s">
        <v>2</v>
      </c>
      <c r="G398" s="147" t="s">
        <v>2</v>
      </c>
      <c r="K398" s="147" t="s">
        <v>2</v>
      </c>
      <c r="O398" s="232" t="s">
        <v>1422</v>
      </c>
      <c r="P398" s="232"/>
      <c r="Q398" s="232"/>
      <c r="R398" s="232"/>
      <c r="S398" s="232"/>
      <c r="T398" s="232"/>
      <c r="U398" s="232"/>
      <c r="V398" s="232"/>
      <c r="W398" s="232"/>
      <c r="X398" s="232"/>
      <c r="Y398" s="232"/>
      <c r="Z398" s="232"/>
      <c r="AA398" s="232"/>
      <c r="AB398" s="232"/>
      <c r="AC398" s="233">
        <v>215.6</v>
      </c>
      <c r="AD398" s="233"/>
    </row>
    <row r="399" spans="3:30">
      <c r="C399" s="147" t="s">
        <v>2</v>
      </c>
      <c r="G399" s="147" t="s">
        <v>2</v>
      </c>
      <c r="K399" s="147" t="s">
        <v>2</v>
      </c>
      <c r="O399" s="232" t="s">
        <v>1423</v>
      </c>
      <c r="P399" s="232"/>
      <c r="Q399" s="232"/>
      <c r="R399" s="232"/>
      <c r="S399" s="232"/>
      <c r="T399" s="232"/>
      <c r="U399" s="232"/>
      <c r="V399" s="232"/>
      <c r="W399" s="232"/>
      <c r="X399" s="232"/>
      <c r="Y399" s="232"/>
      <c r="Z399" s="232"/>
      <c r="AA399" s="232"/>
      <c r="AB399" s="232"/>
      <c r="AC399" s="233">
        <v>348</v>
      </c>
      <c r="AD399" s="233"/>
    </row>
    <row r="400" spans="3:30">
      <c r="C400" s="147" t="s">
        <v>2</v>
      </c>
      <c r="G400" s="147" t="s">
        <v>2</v>
      </c>
      <c r="K400" s="147" t="s">
        <v>2</v>
      </c>
      <c r="O400" s="232" t="s">
        <v>1424</v>
      </c>
      <c r="P400" s="232"/>
      <c r="Q400" s="232"/>
      <c r="R400" s="232"/>
      <c r="S400" s="232"/>
      <c r="T400" s="232"/>
      <c r="U400" s="232"/>
      <c r="V400" s="232"/>
      <c r="W400" s="232"/>
      <c r="X400" s="232"/>
      <c r="Y400" s="232"/>
      <c r="Z400" s="232"/>
      <c r="AA400" s="232"/>
      <c r="AB400" s="232"/>
      <c r="AC400" s="233">
        <v>92.75</v>
      </c>
      <c r="AD400" s="233"/>
    </row>
    <row r="401" spans="2:30">
      <c r="C401" s="147" t="s">
        <v>2</v>
      </c>
      <c r="G401" s="147" t="s">
        <v>2</v>
      </c>
      <c r="K401" s="147" t="s">
        <v>2</v>
      </c>
      <c r="O401" s="232" t="s">
        <v>1425</v>
      </c>
      <c r="P401" s="232"/>
      <c r="Q401" s="232"/>
      <c r="R401" s="232"/>
      <c r="S401" s="232"/>
      <c r="T401" s="232"/>
      <c r="U401" s="232"/>
      <c r="V401" s="232"/>
      <c r="W401" s="232"/>
      <c r="X401" s="232"/>
      <c r="Y401" s="232"/>
      <c r="Z401" s="232"/>
      <c r="AA401" s="232"/>
      <c r="AB401" s="232"/>
      <c r="AC401" s="233">
        <v>47.5</v>
      </c>
      <c r="AD401" s="233"/>
    </row>
    <row r="402" spans="2:30">
      <c r="C402" s="147" t="s">
        <v>2</v>
      </c>
      <c r="G402" s="147" t="s">
        <v>2</v>
      </c>
      <c r="K402" s="147" t="s">
        <v>2</v>
      </c>
      <c r="O402" s="232" t="s">
        <v>1426</v>
      </c>
      <c r="P402" s="232"/>
      <c r="Q402" s="232"/>
      <c r="R402" s="232"/>
      <c r="S402" s="232"/>
      <c r="T402" s="232"/>
      <c r="U402" s="232"/>
      <c r="V402" s="232"/>
      <c r="W402" s="232"/>
      <c r="X402" s="232"/>
      <c r="Y402" s="232"/>
      <c r="Z402" s="232"/>
      <c r="AA402" s="232"/>
      <c r="AB402" s="232"/>
      <c r="AC402" s="233">
        <v>57.45</v>
      </c>
      <c r="AD402" s="233"/>
    </row>
    <row r="403" spans="2:30">
      <c r="C403" s="147" t="s">
        <v>2</v>
      </c>
      <c r="G403" s="147" t="s">
        <v>2</v>
      </c>
      <c r="K403" s="147" t="s">
        <v>2</v>
      </c>
      <c r="O403" s="232" t="s">
        <v>1427</v>
      </c>
      <c r="P403" s="232"/>
      <c r="Q403" s="232"/>
      <c r="R403" s="232"/>
      <c r="S403" s="232"/>
      <c r="T403" s="232"/>
      <c r="U403" s="232"/>
      <c r="V403" s="232"/>
      <c r="W403" s="232"/>
      <c r="X403" s="232"/>
      <c r="Y403" s="232"/>
      <c r="Z403" s="232"/>
      <c r="AA403" s="232"/>
      <c r="AB403" s="232"/>
      <c r="AC403" s="233">
        <v>13.9</v>
      </c>
      <c r="AD403" s="233"/>
    </row>
    <row r="404" spans="2:30">
      <c r="B404" s="143" t="s">
        <v>1428</v>
      </c>
      <c r="C404" s="143"/>
      <c r="D404" s="143"/>
      <c r="F404" s="143" t="s">
        <v>1317</v>
      </c>
      <c r="G404" s="143"/>
      <c r="H404" s="143"/>
      <c r="I404" s="143"/>
      <c r="J404" s="143" t="s">
        <v>1148</v>
      </c>
      <c r="K404" s="143"/>
      <c r="L404" s="143"/>
      <c r="N404" s="143" t="s">
        <v>1149</v>
      </c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  <c r="AC404" s="231">
        <v>1600</v>
      </c>
      <c r="AD404" s="231"/>
    </row>
    <row r="405" spans="2:30">
      <c r="C405" s="147" t="s">
        <v>2</v>
      </c>
      <c r="G405" s="147" t="s">
        <v>2</v>
      </c>
      <c r="K405" s="147" t="s">
        <v>2</v>
      </c>
      <c r="O405" s="232" t="s">
        <v>1150</v>
      </c>
      <c r="P405" s="232"/>
      <c r="Q405" s="232"/>
      <c r="R405" s="232"/>
      <c r="S405" s="232"/>
      <c r="T405" s="232"/>
      <c r="U405" s="232"/>
      <c r="V405" s="232"/>
      <c r="W405" s="232"/>
      <c r="X405" s="232"/>
      <c r="Y405" s="232"/>
      <c r="Z405" s="232"/>
      <c r="AA405" s="232"/>
      <c r="AB405" s="232"/>
    </row>
    <row r="406" spans="2:30">
      <c r="B406" s="143" t="s">
        <v>1429</v>
      </c>
      <c r="C406" s="143"/>
      <c r="D406" s="143"/>
      <c r="F406" s="143" t="s">
        <v>1317</v>
      </c>
      <c r="G406" s="143"/>
      <c r="H406" s="143"/>
      <c r="I406" s="143"/>
      <c r="J406" s="143" t="s">
        <v>1430</v>
      </c>
      <c r="K406" s="143"/>
      <c r="L406" s="143"/>
      <c r="N406" s="143" t="s">
        <v>1159</v>
      </c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  <c r="AC406" s="231">
        <v>1750</v>
      </c>
      <c r="AD406" s="231"/>
    </row>
    <row r="407" spans="2:30">
      <c r="C407" s="147" t="s">
        <v>2</v>
      </c>
      <c r="G407" s="147" t="s">
        <v>2</v>
      </c>
      <c r="K407" s="147" t="s">
        <v>2</v>
      </c>
      <c r="O407" s="232" t="s">
        <v>1431</v>
      </c>
      <c r="P407" s="232"/>
      <c r="Q407" s="232"/>
      <c r="R407" s="232"/>
      <c r="S407" s="232"/>
      <c r="T407" s="232"/>
      <c r="U407" s="232"/>
      <c r="V407" s="232"/>
      <c r="W407" s="232"/>
      <c r="X407" s="232"/>
      <c r="Y407" s="232"/>
      <c r="Z407" s="232"/>
      <c r="AA407" s="232"/>
      <c r="AB407" s="232"/>
    </row>
    <row r="408" spans="2:30">
      <c r="B408" s="143" t="s">
        <v>1432</v>
      </c>
      <c r="C408" s="143"/>
      <c r="D408" s="143"/>
      <c r="F408" s="143" t="s">
        <v>1317</v>
      </c>
      <c r="G408" s="143"/>
      <c r="H408" s="143"/>
      <c r="I408" s="143"/>
      <c r="J408" s="143" t="s">
        <v>1284</v>
      </c>
      <c r="K408" s="143"/>
      <c r="L408" s="143"/>
      <c r="N408" s="143" t="s">
        <v>1285</v>
      </c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  <c r="AC408" s="231">
        <v>575</v>
      </c>
      <c r="AD408" s="231"/>
    </row>
    <row r="409" spans="2:30">
      <c r="C409" s="147" t="s">
        <v>2</v>
      </c>
      <c r="G409" s="147" t="s">
        <v>2</v>
      </c>
      <c r="K409" s="147" t="s">
        <v>2</v>
      </c>
      <c r="O409" s="232" t="s">
        <v>1433</v>
      </c>
      <c r="P409" s="232"/>
      <c r="Q409" s="232"/>
      <c r="R409" s="232"/>
      <c r="S409" s="232"/>
      <c r="T409" s="232"/>
      <c r="U409" s="232"/>
      <c r="V409" s="232"/>
      <c r="W409" s="232"/>
      <c r="X409" s="232"/>
      <c r="Y409" s="232"/>
      <c r="Z409" s="232"/>
      <c r="AA409" s="232"/>
      <c r="AB409" s="232"/>
      <c r="AC409" s="233">
        <v>80</v>
      </c>
      <c r="AD409" s="233"/>
    </row>
    <row r="410" spans="2:30">
      <c r="C410" s="147" t="s">
        <v>2</v>
      </c>
      <c r="G410" s="147" t="s">
        <v>2</v>
      </c>
      <c r="K410" s="147" t="s">
        <v>2</v>
      </c>
      <c r="O410" s="232" t="s">
        <v>1434</v>
      </c>
      <c r="P410" s="232"/>
      <c r="Q410" s="232"/>
      <c r="R410" s="232"/>
      <c r="S410" s="232"/>
      <c r="T410" s="232"/>
      <c r="U410" s="232"/>
      <c r="V410" s="232"/>
      <c r="W410" s="232"/>
      <c r="X410" s="232"/>
      <c r="Y410" s="232"/>
      <c r="Z410" s="232"/>
      <c r="AA410" s="232"/>
      <c r="AB410" s="232"/>
      <c r="AC410" s="233">
        <v>495</v>
      </c>
      <c r="AD410" s="233"/>
    </row>
    <row r="411" spans="2:30">
      <c r="B411" s="143" t="s">
        <v>1435</v>
      </c>
      <c r="C411" s="143"/>
      <c r="D411" s="143"/>
      <c r="F411" s="143" t="s">
        <v>1317</v>
      </c>
      <c r="G411" s="143"/>
      <c r="H411" s="143"/>
      <c r="I411" s="143"/>
      <c r="J411" s="143" t="s">
        <v>1292</v>
      </c>
      <c r="K411" s="143"/>
      <c r="L411" s="143"/>
      <c r="N411" s="143" t="s">
        <v>1293</v>
      </c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  <c r="AC411" s="231">
        <v>28000</v>
      </c>
      <c r="AD411" s="231"/>
    </row>
    <row r="412" spans="2:30">
      <c r="C412" s="147" t="s">
        <v>2</v>
      </c>
      <c r="G412" s="147" t="s">
        <v>2</v>
      </c>
      <c r="K412" s="147" t="s">
        <v>2</v>
      </c>
      <c r="O412" s="232" t="s">
        <v>1436</v>
      </c>
      <c r="P412" s="232"/>
      <c r="Q412" s="232"/>
      <c r="R412" s="232"/>
      <c r="S412" s="232"/>
      <c r="T412" s="232"/>
      <c r="U412" s="232"/>
      <c r="V412" s="232"/>
      <c r="W412" s="232"/>
      <c r="X412" s="232"/>
      <c r="Y412" s="232"/>
      <c r="Z412" s="232"/>
      <c r="AA412" s="232"/>
      <c r="AB412" s="232"/>
    </row>
    <row r="413" spans="2:30">
      <c r="B413" s="143" t="s">
        <v>1437</v>
      </c>
      <c r="C413" s="143"/>
      <c r="D413" s="143"/>
      <c r="F413" s="143" t="s">
        <v>1438</v>
      </c>
      <c r="G413" s="143"/>
      <c r="H413" s="143"/>
      <c r="I413" s="143"/>
      <c r="J413" s="143" t="s">
        <v>1181</v>
      </c>
      <c r="K413" s="143"/>
      <c r="L413" s="143"/>
      <c r="N413" s="143" t="s">
        <v>1182</v>
      </c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  <c r="AC413" s="231">
        <v>502.5</v>
      </c>
      <c r="AD413" s="231"/>
    </row>
    <row r="414" spans="2:30">
      <c r="C414" s="147" t="s">
        <v>2</v>
      </c>
      <c r="G414" s="147" t="s">
        <v>2</v>
      </c>
      <c r="K414" s="147" t="s">
        <v>2</v>
      </c>
      <c r="O414" s="232" t="s">
        <v>1183</v>
      </c>
      <c r="P414" s="232"/>
      <c r="Q414" s="232"/>
      <c r="R414" s="232"/>
      <c r="S414" s="232"/>
      <c r="T414" s="232"/>
      <c r="U414" s="232"/>
      <c r="V414" s="232"/>
      <c r="W414" s="232"/>
      <c r="X414" s="232"/>
      <c r="Y414" s="232"/>
      <c r="Z414" s="232"/>
      <c r="AA414" s="232"/>
      <c r="AB414" s="232"/>
    </row>
    <row r="415" spans="2:30">
      <c r="B415" s="143" t="s">
        <v>1439</v>
      </c>
      <c r="C415" s="143"/>
      <c r="D415" s="143"/>
      <c r="F415" s="143" t="s">
        <v>1438</v>
      </c>
      <c r="G415" s="143"/>
      <c r="H415" s="143"/>
      <c r="I415" s="143"/>
      <c r="J415" s="143" t="s">
        <v>1185</v>
      </c>
      <c r="K415" s="143"/>
      <c r="L415" s="143"/>
      <c r="N415" s="143" t="s">
        <v>1186</v>
      </c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  <c r="AA415" s="143"/>
      <c r="AC415" s="231">
        <v>1000</v>
      </c>
      <c r="AD415" s="231"/>
    </row>
    <row r="416" spans="2:30">
      <c r="C416" s="147" t="s">
        <v>2</v>
      </c>
      <c r="G416" s="147" t="s">
        <v>2</v>
      </c>
      <c r="K416" s="147" t="s">
        <v>2</v>
      </c>
      <c r="O416" s="232" t="s">
        <v>1187</v>
      </c>
      <c r="P416" s="232"/>
      <c r="Q416" s="232"/>
      <c r="R416" s="232"/>
      <c r="S416" s="232"/>
      <c r="T416" s="232"/>
      <c r="U416" s="232"/>
      <c r="V416" s="232"/>
      <c r="W416" s="232"/>
      <c r="X416" s="232"/>
      <c r="Y416" s="232"/>
      <c r="Z416" s="232"/>
      <c r="AA416" s="232"/>
      <c r="AB416" s="232"/>
    </row>
    <row r="417" spans="2:30">
      <c r="B417" s="143" t="s">
        <v>1440</v>
      </c>
      <c r="C417" s="143"/>
      <c r="D417" s="143"/>
      <c r="F417" s="143" t="s">
        <v>1438</v>
      </c>
      <c r="G417" s="143"/>
      <c r="H417" s="143"/>
      <c r="I417" s="143"/>
      <c r="J417" s="143" t="s">
        <v>1189</v>
      </c>
      <c r="K417" s="143"/>
      <c r="L417" s="143"/>
      <c r="N417" s="143" t="s">
        <v>1190</v>
      </c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  <c r="AC417" s="231">
        <v>150</v>
      </c>
      <c r="AD417" s="231"/>
    </row>
    <row r="418" spans="2:30">
      <c r="C418" s="147" t="s">
        <v>2</v>
      </c>
      <c r="G418" s="147" t="s">
        <v>2</v>
      </c>
      <c r="K418" s="147" t="s">
        <v>2</v>
      </c>
      <c r="O418" s="232" t="s">
        <v>1191</v>
      </c>
      <c r="P418" s="232"/>
      <c r="Q418" s="232"/>
      <c r="R418" s="232"/>
      <c r="S418" s="232"/>
      <c r="T418" s="232"/>
      <c r="U418" s="232"/>
      <c r="V418" s="232"/>
      <c r="W418" s="232"/>
      <c r="X418" s="232"/>
      <c r="Y418" s="232"/>
      <c r="Z418" s="232"/>
      <c r="AA418" s="232"/>
      <c r="AB418" s="232"/>
    </row>
    <row r="419" spans="2:30">
      <c r="B419" s="143" t="s">
        <v>1441</v>
      </c>
      <c r="C419" s="143"/>
      <c r="D419" s="143"/>
      <c r="F419" s="143" t="s">
        <v>1438</v>
      </c>
      <c r="G419" s="143"/>
      <c r="H419" s="143"/>
      <c r="I419" s="143"/>
      <c r="J419" s="143" t="s">
        <v>1193</v>
      </c>
      <c r="K419" s="143"/>
      <c r="L419" s="143"/>
      <c r="N419" s="143" t="s">
        <v>1194</v>
      </c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  <c r="AC419" s="231">
        <v>97.05</v>
      </c>
      <c r="AD419" s="231"/>
    </row>
    <row r="420" spans="2:30">
      <c r="C420" s="147" t="s">
        <v>2</v>
      </c>
      <c r="G420" s="147" t="s">
        <v>2</v>
      </c>
      <c r="K420" s="147" t="s">
        <v>2</v>
      </c>
      <c r="O420" s="232" t="s">
        <v>1195</v>
      </c>
      <c r="P420" s="232"/>
      <c r="Q420" s="232"/>
      <c r="R420" s="232"/>
      <c r="S420" s="232"/>
      <c r="T420" s="232"/>
      <c r="U420" s="232"/>
      <c r="V420" s="232"/>
      <c r="W420" s="232"/>
      <c r="X420" s="232"/>
      <c r="Y420" s="232"/>
      <c r="Z420" s="232"/>
      <c r="AA420" s="232"/>
      <c r="AB420" s="232"/>
    </row>
    <row r="421" spans="2:30">
      <c r="B421" s="143" t="s">
        <v>1442</v>
      </c>
      <c r="C421" s="143"/>
      <c r="D421" s="143"/>
      <c r="F421" s="143" t="s">
        <v>1438</v>
      </c>
      <c r="G421" s="143"/>
      <c r="H421" s="143"/>
      <c r="I421" s="143"/>
      <c r="J421" s="143" t="s">
        <v>1443</v>
      </c>
      <c r="K421" s="143"/>
      <c r="L421" s="143"/>
      <c r="N421" s="143" t="s">
        <v>1444</v>
      </c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  <c r="AC421" s="231">
        <v>1271.1400000000001</v>
      </c>
      <c r="AD421" s="231"/>
    </row>
    <row r="422" spans="2:30">
      <c r="C422" s="147" t="s">
        <v>2</v>
      </c>
      <c r="G422" s="147" t="s">
        <v>2</v>
      </c>
      <c r="K422" s="147" t="s">
        <v>2</v>
      </c>
      <c r="O422" s="232" t="s">
        <v>1445</v>
      </c>
      <c r="P422" s="232"/>
      <c r="Q422" s="232"/>
      <c r="R422" s="232"/>
      <c r="S422" s="232"/>
      <c r="T422" s="232"/>
      <c r="U422" s="232"/>
      <c r="V422" s="232"/>
      <c r="W422" s="232"/>
      <c r="X422" s="232"/>
      <c r="Y422" s="232"/>
      <c r="Z422" s="232"/>
      <c r="AA422" s="232"/>
      <c r="AB422" s="232"/>
    </row>
    <row r="423" spans="2:30">
      <c r="B423" s="143" t="s">
        <v>1446</v>
      </c>
      <c r="C423" s="143"/>
      <c r="D423" s="143"/>
      <c r="F423" s="143" t="s">
        <v>1438</v>
      </c>
      <c r="G423" s="143"/>
      <c r="H423" s="143"/>
      <c r="I423" s="143"/>
      <c r="J423" s="143" t="s">
        <v>1447</v>
      </c>
      <c r="K423" s="143"/>
      <c r="L423" s="143"/>
      <c r="N423" s="143" t="s">
        <v>1448</v>
      </c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  <c r="AC423" s="231">
        <v>628.67999999999995</v>
      </c>
      <c r="AD423" s="231"/>
    </row>
    <row r="424" spans="2:30">
      <c r="C424" s="147" t="s">
        <v>2</v>
      </c>
      <c r="G424" s="147" t="s">
        <v>2</v>
      </c>
      <c r="K424" s="147" t="s">
        <v>2</v>
      </c>
      <c r="O424" s="232" t="s">
        <v>1449</v>
      </c>
      <c r="P424" s="232"/>
      <c r="Q424" s="232"/>
      <c r="R424" s="232"/>
      <c r="S424" s="232"/>
      <c r="T424" s="232"/>
      <c r="U424" s="232"/>
      <c r="V424" s="232"/>
      <c r="W424" s="232"/>
      <c r="X424" s="232"/>
      <c r="Y424" s="232"/>
      <c r="Z424" s="232"/>
      <c r="AA424" s="232"/>
      <c r="AB424" s="232"/>
    </row>
    <row r="425" spans="2:30">
      <c r="B425" s="143" t="s">
        <v>1450</v>
      </c>
      <c r="C425" s="143"/>
      <c r="D425" s="143"/>
      <c r="F425" s="143" t="s">
        <v>1438</v>
      </c>
      <c r="G425" s="143"/>
      <c r="H425" s="143"/>
      <c r="I425" s="143"/>
      <c r="J425" s="143" t="s">
        <v>1451</v>
      </c>
      <c r="K425" s="143"/>
      <c r="L425" s="143"/>
      <c r="N425" s="143" t="s">
        <v>1452</v>
      </c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  <c r="AC425" s="231">
        <v>2500</v>
      </c>
      <c r="AD425" s="231"/>
    </row>
    <row r="426" spans="2:30">
      <c r="C426" s="147" t="s">
        <v>2</v>
      </c>
      <c r="G426" s="147" t="s">
        <v>2</v>
      </c>
      <c r="K426" s="147" t="s">
        <v>2</v>
      </c>
      <c r="O426" s="232" t="s">
        <v>1453</v>
      </c>
      <c r="P426" s="232"/>
      <c r="Q426" s="232"/>
      <c r="R426" s="232"/>
      <c r="S426" s="232"/>
      <c r="T426" s="232"/>
      <c r="U426" s="232"/>
      <c r="V426" s="232"/>
      <c r="W426" s="232"/>
      <c r="X426" s="232"/>
      <c r="Y426" s="232"/>
      <c r="Z426" s="232"/>
      <c r="AA426" s="232"/>
      <c r="AB426" s="232"/>
    </row>
    <row r="427" spans="2:30">
      <c r="B427" s="143" t="s">
        <v>1454</v>
      </c>
      <c r="C427" s="143"/>
      <c r="D427" s="143"/>
      <c r="F427" s="143" t="s">
        <v>1438</v>
      </c>
      <c r="G427" s="143"/>
      <c r="H427" s="143"/>
      <c r="I427" s="143"/>
      <c r="J427" s="143" t="s">
        <v>1051</v>
      </c>
      <c r="K427" s="143"/>
      <c r="L427" s="143"/>
      <c r="N427" s="143" t="s">
        <v>1052</v>
      </c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  <c r="AC427" s="231">
        <v>582.94000000000005</v>
      </c>
      <c r="AD427" s="231"/>
    </row>
    <row r="428" spans="2:30">
      <c r="C428" s="147" t="s">
        <v>2</v>
      </c>
      <c r="G428" s="147" t="s">
        <v>2</v>
      </c>
      <c r="K428" s="147" t="s">
        <v>2</v>
      </c>
      <c r="O428" s="232" t="s">
        <v>1455</v>
      </c>
      <c r="P428" s="232"/>
      <c r="Q428" s="232"/>
      <c r="R428" s="232"/>
      <c r="S428" s="232"/>
      <c r="T428" s="232"/>
      <c r="U428" s="232"/>
      <c r="V428" s="232"/>
      <c r="W428" s="232"/>
      <c r="X428" s="232"/>
      <c r="Y428" s="232"/>
      <c r="Z428" s="232"/>
      <c r="AA428" s="232"/>
      <c r="AB428" s="232"/>
      <c r="AC428" s="233">
        <v>217.98</v>
      </c>
      <c r="AD428" s="233"/>
    </row>
    <row r="429" spans="2:30">
      <c r="C429" s="147" t="s">
        <v>2</v>
      </c>
      <c r="G429" s="147" t="s">
        <v>2</v>
      </c>
      <c r="K429" s="147" t="s">
        <v>2</v>
      </c>
      <c r="O429" s="232" t="s">
        <v>1456</v>
      </c>
      <c r="P429" s="232"/>
      <c r="Q429" s="232"/>
      <c r="R429" s="232"/>
      <c r="S429" s="232"/>
      <c r="T429" s="232"/>
      <c r="U429" s="232"/>
      <c r="V429" s="232"/>
      <c r="W429" s="232"/>
      <c r="X429" s="232"/>
      <c r="Y429" s="232"/>
      <c r="Z429" s="232"/>
      <c r="AA429" s="232"/>
      <c r="AB429" s="232"/>
      <c r="AC429" s="233">
        <v>364.96</v>
      </c>
      <c r="AD429" s="233"/>
    </row>
    <row r="430" spans="2:30">
      <c r="B430" s="143" t="s">
        <v>1457</v>
      </c>
      <c r="C430" s="143"/>
      <c r="D430" s="143"/>
      <c r="F430" s="143" t="s">
        <v>1438</v>
      </c>
      <c r="G430" s="143"/>
      <c r="H430" s="143"/>
      <c r="I430" s="143"/>
      <c r="J430" s="143" t="s">
        <v>1458</v>
      </c>
      <c r="K430" s="143"/>
      <c r="L430" s="143"/>
      <c r="N430" s="143" t="s">
        <v>1459</v>
      </c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  <c r="AC430" s="231">
        <v>2628</v>
      </c>
      <c r="AD430" s="231"/>
    </row>
    <row r="431" spans="2:30">
      <c r="C431" s="147" t="s">
        <v>2</v>
      </c>
      <c r="G431" s="147" t="s">
        <v>2</v>
      </c>
      <c r="K431" s="147" t="s">
        <v>2</v>
      </c>
      <c r="O431" s="232" t="s">
        <v>1460</v>
      </c>
      <c r="P431" s="232"/>
      <c r="Q431" s="232"/>
      <c r="R431" s="232"/>
      <c r="S431" s="232"/>
      <c r="T431" s="232"/>
      <c r="U431" s="232"/>
      <c r="V431" s="232"/>
      <c r="W431" s="232"/>
      <c r="X431" s="232"/>
      <c r="Y431" s="232"/>
      <c r="Z431" s="232"/>
      <c r="AA431" s="232"/>
      <c r="AB431" s="232"/>
    </row>
    <row r="432" spans="2:30">
      <c r="B432" s="143" t="s">
        <v>1461</v>
      </c>
      <c r="C432" s="143"/>
      <c r="D432" s="143"/>
      <c r="F432" s="143" t="s">
        <v>1438</v>
      </c>
      <c r="G432" s="143"/>
      <c r="H432" s="143"/>
      <c r="I432" s="143"/>
      <c r="J432" s="143" t="s">
        <v>1063</v>
      </c>
      <c r="K432" s="143"/>
      <c r="L432" s="143"/>
      <c r="N432" s="143" t="s">
        <v>1064</v>
      </c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  <c r="AC432" s="231">
        <v>3250.41</v>
      </c>
      <c r="AD432" s="231"/>
    </row>
    <row r="433" spans="1:30">
      <c r="C433" s="147" t="s">
        <v>2</v>
      </c>
      <c r="G433" s="147" t="s">
        <v>2</v>
      </c>
      <c r="K433" s="147" t="s">
        <v>2</v>
      </c>
      <c r="O433" s="232" t="s">
        <v>1462</v>
      </c>
      <c r="P433" s="232"/>
      <c r="Q433" s="232"/>
      <c r="R433" s="232"/>
      <c r="S433" s="232"/>
      <c r="T433" s="232"/>
      <c r="U433" s="232"/>
      <c r="V433" s="232"/>
      <c r="W433" s="232"/>
      <c r="X433" s="232"/>
      <c r="Y433" s="232"/>
      <c r="Z433" s="232"/>
      <c r="AA433" s="232"/>
      <c r="AB433" s="232"/>
      <c r="AC433" s="233">
        <v>2890</v>
      </c>
      <c r="AD433" s="233"/>
    </row>
    <row r="434" spans="1:30">
      <c r="C434" s="147" t="s">
        <v>2</v>
      </c>
      <c r="G434" s="147" t="s">
        <v>2</v>
      </c>
      <c r="K434" s="147" t="s">
        <v>2</v>
      </c>
      <c r="O434" s="232" t="s">
        <v>1463</v>
      </c>
      <c r="P434" s="232"/>
      <c r="Q434" s="232"/>
      <c r="R434" s="232"/>
      <c r="S434" s="232"/>
      <c r="T434" s="232"/>
      <c r="U434" s="232"/>
      <c r="V434" s="232"/>
      <c r="W434" s="232"/>
      <c r="X434" s="232"/>
      <c r="Y434" s="232"/>
      <c r="Z434" s="232"/>
      <c r="AA434" s="232"/>
      <c r="AB434" s="232"/>
      <c r="AC434" s="233">
        <v>27.23</v>
      </c>
      <c r="AD434" s="233"/>
    </row>
    <row r="435" spans="1:30">
      <c r="C435" s="147" t="s">
        <v>2</v>
      </c>
      <c r="G435" s="147" t="s">
        <v>2</v>
      </c>
      <c r="K435" s="147" t="s">
        <v>2</v>
      </c>
      <c r="O435" s="232" t="s">
        <v>1464</v>
      </c>
      <c r="P435" s="232"/>
      <c r="Q435" s="232"/>
      <c r="R435" s="232"/>
      <c r="S435" s="232"/>
      <c r="T435" s="232"/>
      <c r="U435" s="232"/>
      <c r="V435" s="232"/>
      <c r="W435" s="232"/>
      <c r="X435" s="232"/>
      <c r="Y435" s="232"/>
      <c r="Z435" s="232"/>
      <c r="AA435" s="232"/>
      <c r="AB435" s="232"/>
      <c r="AC435" s="233">
        <v>333.18</v>
      </c>
      <c r="AD435" s="233"/>
    </row>
    <row r="436" spans="1:30" ht="10.5" customHeight="1"/>
    <row r="437" spans="1:30" ht="12" customHeight="1"/>
    <row r="438" spans="1:30" ht="13.5" customHeight="1">
      <c r="A438" s="146" t="s">
        <v>1120</v>
      </c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R438" s="150" t="s">
        <v>1465</v>
      </c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</row>
    <row r="439" spans="1:30" ht="25.5" customHeight="1">
      <c r="C439" s="140" t="s">
        <v>1040</v>
      </c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  <c r="AA439" s="140"/>
      <c r="AB439" s="140"/>
      <c r="AC439" s="140"/>
    </row>
    <row r="440" spans="1:30" ht="7.5" customHeight="1"/>
    <row r="441" spans="1:30" ht="18.75" customHeight="1">
      <c r="I441" s="226" t="s">
        <v>1041</v>
      </c>
      <c r="J441" s="226"/>
      <c r="K441" s="226"/>
      <c r="L441" s="226"/>
      <c r="M441" s="226"/>
      <c r="N441" s="226"/>
      <c r="O441" s="226"/>
      <c r="P441" s="226"/>
      <c r="S441" s="227" t="s">
        <v>1042</v>
      </c>
      <c r="T441" s="227"/>
      <c r="U441" s="227"/>
      <c r="V441" s="227"/>
      <c r="W441" s="227"/>
      <c r="X441" s="227"/>
      <c r="Y441" s="227"/>
    </row>
    <row r="442" spans="1:30" ht="6.75" customHeight="1"/>
    <row r="443" spans="1:30" ht="14.25" customHeight="1">
      <c r="A443" s="228" t="s">
        <v>1043</v>
      </c>
      <c r="B443" s="228"/>
      <c r="C443" s="228"/>
      <c r="D443" s="228"/>
      <c r="E443" s="228"/>
      <c r="F443" s="228"/>
      <c r="G443" s="228"/>
      <c r="H443" s="228"/>
      <c r="I443" s="228"/>
      <c r="J443" s="228"/>
      <c r="K443" s="228"/>
      <c r="L443" s="228"/>
      <c r="M443" s="228"/>
      <c r="N443" s="228"/>
      <c r="O443" s="228"/>
    </row>
    <row r="444" spans="1:30">
      <c r="B444" s="229" t="s">
        <v>1044</v>
      </c>
      <c r="C444" s="229"/>
      <c r="D444" s="229"/>
      <c r="F444" s="229" t="s">
        <v>1045</v>
      </c>
      <c r="G444" s="229"/>
      <c r="H444" s="229"/>
      <c r="I444" s="229"/>
      <c r="J444" s="229" t="s">
        <v>1046</v>
      </c>
      <c r="K444" s="229"/>
      <c r="L444" s="229"/>
      <c r="N444" s="229" t="s">
        <v>1047</v>
      </c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C444" s="230" t="s">
        <v>1048</v>
      </c>
      <c r="AD444" s="230"/>
    </row>
    <row r="445" spans="1:30">
      <c r="B445" s="143" t="s">
        <v>1466</v>
      </c>
      <c r="C445" s="143"/>
      <c r="D445" s="143"/>
      <c r="F445" s="143" t="s">
        <v>1438</v>
      </c>
      <c r="G445" s="143"/>
      <c r="H445" s="143"/>
      <c r="I445" s="143"/>
      <c r="J445" s="143" t="s">
        <v>1467</v>
      </c>
      <c r="K445" s="143"/>
      <c r="L445" s="143"/>
      <c r="N445" s="143" t="s">
        <v>1468</v>
      </c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  <c r="AC445" s="231">
        <v>3300</v>
      </c>
      <c r="AD445" s="231"/>
    </row>
    <row r="446" spans="1:30">
      <c r="C446" s="147" t="s">
        <v>2</v>
      </c>
      <c r="G446" s="147" t="s">
        <v>2</v>
      </c>
      <c r="K446" s="147" t="s">
        <v>2</v>
      </c>
      <c r="O446" s="232" t="s">
        <v>1469</v>
      </c>
      <c r="P446" s="232"/>
      <c r="Q446" s="232"/>
      <c r="R446" s="232"/>
      <c r="S446" s="232"/>
      <c r="T446" s="232"/>
      <c r="U446" s="232"/>
      <c r="V446" s="232"/>
      <c r="W446" s="232"/>
      <c r="X446" s="232"/>
      <c r="Y446" s="232"/>
      <c r="Z446" s="232"/>
      <c r="AA446" s="232"/>
      <c r="AB446" s="232"/>
    </row>
    <row r="447" spans="1:30">
      <c r="B447" s="143" t="s">
        <v>1470</v>
      </c>
      <c r="C447" s="143"/>
      <c r="D447" s="143"/>
      <c r="F447" s="143" t="s">
        <v>1438</v>
      </c>
      <c r="G447" s="143"/>
      <c r="H447" s="143"/>
      <c r="I447" s="143"/>
      <c r="J447" s="143" t="s">
        <v>1107</v>
      </c>
      <c r="K447" s="143"/>
      <c r="L447" s="143"/>
      <c r="N447" s="143" t="s">
        <v>1108</v>
      </c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  <c r="AC447" s="231">
        <v>255.74</v>
      </c>
      <c r="AD447" s="231"/>
    </row>
    <row r="448" spans="1:30">
      <c r="C448" s="147" t="s">
        <v>2</v>
      </c>
      <c r="G448" s="147" t="s">
        <v>2</v>
      </c>
      <c r="K448" s="147" t="s">
        <v>2</v>
      </c>
      <c r="O448" s="232" t="s">
        <v>1471</v>
      </c>
      <c r="P448" s="232"/>
      <c r="Q448" s="232"/>
      <c r="R448" s="232"/>
      <c r="S448" s="232"/>
      <c r="T448" s="232"/>
      <c r="U448" s="232"/>
      <c r="V448" s="232"/>
      <c r="W448" s="232"/>
      <c r="X448" s="232"/>
      <c r="Y448" s="232"/>
      <c r="Z448" s="232"/>
      <c r="AA448" s="232"/>
      <c r="AB448" s="232"/>
      <c r="AC448" s="233">
        <v>144.1</v>
      </c>
      <c r="AD448" s="233"/>
    </row>
    <row r="449" spans="2:30">
      <c r="C449" s="147" t="s">
        <v>2</v>
      </c>
      <c r="G449" s="147" t="s">
        <v>2</v>
      </c>
      <c r="K449" s="147" t="s">
        <v>2</v>
      </c>
      <c r="O449" s="232" t="s">
        <v>1472</v>
      </c>
      <c r="P449" s="232"/>
      <c r="Q449" s="232"/>
      <c r="R449" s="232"/>
      <c r="S449" s="232"/>
      <c r="T449" s="232"/>
      <c r="U449" s="232"/>
      <c r="V449" s="232"/>
      <c r="W449" s="232"/>
      <c r="X449" s="232"/>
      <c r="Y449" s="232"/>
      <c r="Z449" s="232"/>
      <c r="AA449" s="232"/>
      <c r="AB449" s="232"/>
      <c r="AC449" s="233">
        <v>111.64</v>
      </c>
      <c r="AD449" s="233"/>
    </row>
    <row r="450" spans="2:30">
      <c r="B450" s="143" t="s">
        <v>1473</v>
      </c>
      <c r="C450" s="143"/>
      <c r="D450" s="143"/>
      <c r="F450" s="143" t="s">
        <v>1438</v>
      </c>
      <c r="G450" s="143"/>
      <c r="H450" s="143"/>
      <c r="I450" s="143"/>
      <c r="J450" s="143" t="s">
        <v>1067</v>
      </c>
      <c r="K450" s="143"/>
      <c r="L450" s="143"/>
      <c r="N450" s="143" t="s">
        <v>1068</v>
      </c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  <c r="AC450" s="231">
        <v>1780.36</v>
      </c>
      <c r="AD450" s="231"/>
    </row>
    <row r="451" spans="2:30">
      <c r="C451" s="147" t="s">
        <v>2</v>
      </c>
      <c r="G451" s="147" t="s">
        <v>2</v>
      </c>
      <c r="K451" s="147" t="s">
        <v>2</v>
      </c>
      <c r="O451" s="232" t="s">
        <v>1474</v>
      </c>
      <c r="P451" s="232"/>
      <c r="Q451" s="232"/>
      <c r="R451" s="232"/>
      <c r="S451" s="232"/>
      <c r="T451" s="232"/>
      <c r="U451" s="232"/>
      <c r="V451" s="232"/>
      <c r="W451" s="232"/>
      <c r="X451" s="232"/>
      <c r="Y451" s="232"/>
      <c r="Z451" s="232"/>
      <c r="AA451" s="232"/>
      <c r="AB451" s="232"/>
      <c r="AC451" s="233">
        <v>321.76</v>
      </c>
      <c r="AD451" s="233"/>
    </row>
    <row r="452" spans="2:30">
      <c r="C452" s="147" t="s">
        <v>2</v>
      </c>
      <c r="G452" s="147" t="s">
        <v>2</v>
      </c>
      <c r="K452" s="147" t="s">
        <v>2</v>
      </c>
      <c r="O452" s="232" t="s">
        <v>1119</v>
      </c>
      <c r="P452" s="232"/>
      <c r="Q452" s="232"/>
      <c r="R452" s="232"/>
      <c r="S452" s="232"/>
      <c r="T452" s="232"/>
      <c r="U452" s="232"/>
      <c r="V452" s="232"/>
      <c r="W452" s="232"/>
      <c r="X452" s="232"/>
      <c r="Y452" s="232"/>
      <c r="Z452" s="232"/>
      <c r="AA452" s="232"/>
      <c r="AB452" s="232"/>
      <c r="AC452" s="233">
        <v>729.3</v>
      </c>
      <c r="AD452" s="233"/>
    </row>
    <row r="453" spans="2:30">
      <c r="C453" s="147" t="s">
        <v>2</v>
      </c>
      <c r="G453" s="147" t="s">
        <v>2</v>
      </c>
      <c r="K453" s="147" t="s">
        <v>2</v>
      </c>
      <c r="O453" s="232" t="s">
        <v>1119</v>
      </c>
      <c r="P453" s="232"/>
      <c r="Q453" s="232"/>
      <c r="R453" s="232"/>
      <c r="S453" s="232"/>
      <c r="T453" s="232"/>
      <c r="U453" s="232"/>
      <c r="V453" s="232"/>
      <c r="W453" s="232"/>
      <c r="X453" s="232"/>
      <c r="Y453" s="232"/>
      <c r="Z453" s="232"/>
      <c r="AA453" s="232"/>
      <c r="AB453" s="232"/>
      <c r="AC453" s="233">
        <v>729.3</v>
      </c>
      <c r="AD453" s="233"/>
    </row>
    <row r="454" spans="2:30">
      <c r="B454" s="143" t="s">
        <v>1475</v>
      </c>
      <c r="C454" s="143"/>
      <c r="D454" s="143"/>
      <c r="F454" s="143" t="s">
        <v>1438</v>
      </c>
      <c r="G454" s="143"/>
      <c r="H454" s="143"/>
      <c r="I454" s="143"/>
      <c r="J454" s="143" t="s">
        <v>1476</v>
      </c>
      <c r="K454" s="143"/>
      <c r="L454" s="143"/>
      <c r="N454" s="143" t="s">
        <v>1477</v>
      </c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  <c r="AC454" s="231">
        <v>760.05</v>
      </c>
      <c r="AD454" s="231"/>
    </row>
    <row r="455" spans="2:30">
      <c r="C455" s="147" t="s">
        <v>2</v>
      </c>
      <c r="G455" s="147" t="s">
        <v>2</v>
      </c>
      <c r="K455" s="147" t="s">
        <v>2</v>
      </c>
      <c r="O455" s="232" t="s">
        <v>1478</v>
      </c>
      <c r="P455" s="232"/>
      <c r="Q455" s="232"/>
      <c r="R455" s="232"/>
      <c r="S455" s="232"/>
      <c r="T455" s="232"/>
      <c r="U455" s="232"/>
      <c r="V455" s="232"/>
      <c r="W455" s="232"/>
      <c r="X455" s="232"/>
      <c r="Y455" s="232"/>
      <c r="Z455" s="232"/>
      <c r="AA455" s="232"/>
      <c r="AB455" s="232"/>
      <c r="AC455" s="233">
        <v>379.95</v>
      </c>
      <c r="AD455" s="233"/>
    </row>
    <row r="456" spans="2:30">
      <c r="C456" s="147" t="s">
        <v>2</v>
      </c>
      <c r="G456" s="147" t="s">
        <v>2</v>
      </c>
      <c r="K456" s="147" t="s">
        <v>2</v>
      </c>
      <c r="O456" s="232" t="s">
        <v>1479</v>
      </c>
      <c r="P456" s="232"/>
      <c r="Q456" s="232"/>
      <c r="R456" s="232"/>
      <c r="S456" s="232"/>
      <c r="T456" s="232"/>
      <c r="U456" s="232"/>
      <c r="V456" s="232"/>
      <c r="W456" s="232"/>
      <c r="X456" s="232"/>
      <c r="Y456" s="232"/>
      <c r="Z456" s="232"/>
      <c r="AA456" s="232"/>
      <c r="AB456" s="232"/>
      <c r="AC456" s="233">
        <v>380.1</v>
      </c>
      <c r="AD456" s="233"/>
    </row>
    <row r="457" spans="2:30">
      <c r="B457" s="143" t="s">
        <v>1480</v>
      </c>
      <c r="C457" s="143"/>
      <c r="D457" s="143"/>
      <c r="F457" s="143" t="s">
        <v>1438</v>
      </c>
      <c r="G457" s="143"/>
      <c r="H457" s="143"/>
      <c r="I457" s="143"/>
      <c r="J457" s="143" t="s">
        <v>1071</v>
      </c>
      <c r="K457" s="143"/>
      <c r="L457" s="143"/>
      <c r="N457" s="143" t="s">
        <v>1072</v>
      </c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  <c r="AC457" s="231">
        <v>183.4</v>
      </c>
      <c r="AD457" s="231"/>
    </row>
    <row r="458" spans="2:30">
      <c r="C458" s="147" t="s">
        <v>2</v>
      </c>
      <c r="G458" s="147" t="s">
        <v>2</v>
      </c>
      <c r="K458" s="147" t="s">
        <v>2</v>
      </c>
      <c r="O458" s="232" t="s">
        <v>1481</v>
      </c>
      <c r="P458" s="232"/>
      <c r="Q458" s="232"/>
      <c r="R458" s="232"/>
      <c r="S458" s="232"/>
      <c r="T458" s="232"/>
      <c r="U458" s="232"/>
      <c r="V458" s="232"/>
      <c r="W458" s="232"/>
      <c r="X458" s="232"/>
      <c r="Y458" s="232"/>
      <c r="Z458" s="232"/>
      <c r="AA458" s="232"/>
      <c r="AB458" s="232"/>
    </row>
    <row r="459" spans="2:30">
      <c r="B459" s="143" t="s">
        <v>1482</v>
      </c>
      <c r="C459" s="143"/>
      <c r="D459" s="143"/>
      <c r="F459" s="143" t="s">
        <v>1438</v>
      </c>
      <c r="G459" s="143"/>
      <c r="H459" s="143"/>
      <c r="I459" s="143"/>
      <c r="J459" s="143" t="s">
        <v>1127</v>
      </c>
      <c r="K459" s="143"/>
      <c r="L459" s="143"/>
      <c r="N459" s="143" t="s">
        <v>1128</v>
      </c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  <c r="AC459" s="231">
        <v>42323</v>
      </c>
      <c r="AD459" s="231"/>
    </row>
    <row r="460" spans="2:30">
      <c r="C460" s="147" t="s">
        <v>2</v>
      </c>
      <c r="G460" s="147" t="s">
        <v>2</v>
      </c>
      <c r="K460" s="147" t="s">
        <v>2</v>
      </c>
      <c r="O460" s="232" t="s">
        <v>1483</v>
      </c>
      <c r="P460" s="232"/>
      <c r="Q460" s="232"/>
      <c r="R460" s="232"/>
      <c r="S460" s="232"/>
      <c r="T460" s="232"/>
      <c r="U460" s="232"/>
      <c r="V460" s="232"/>
      <c r="W460" s="232"/>
      <c r="X460" s="232"/>
      <c r="Y460" s="232"/>
      <c r="Z460" s="232"/>
      <c r="AA460" s="232"/>
      <c r="AB460" s="232"/>
      <c r="AC460" s="233">
        <v>12092.3</v>
      </c>
      <c r="AD460" s="233"/>
    </row>
    <row r="461" spans="2:30">
      <c r="C461" s="147" t="s">
        <v>2</v>
      </c>
      <c r="G461" s="147" t="s">
        <v>2</v>
      </c>
      <c r="K461" s="147" t="s">
        <v>2</v>
      </c>
      <c r="O461" s="232" t="s">
        <v>1129</v>
      </c>
      <c r="P461" s="232"/>
      <c r="Q461" s="232"/>
      <c r="R461" s="232"/>
      <c r="S461" s="232"/>
      <c r="T461" s="232"/>
      <c r="U461" s="232"/>
      <c r="V461" s="232"/>
      <c r="W461" s="232"/>
      <c r="X461" s="232"/>
      <c r="Y461" s="232"/>
      <c r="Z461" s="232"/>
      <c r="AA461" s="232"/>
      <c r="AB461" s="232"/>
      <c r="AC461" s="233">
        <v>6046.14</v>
      </c>
      <c r="AD461" s="233"/>
    </row>
    <row r="462" spans="2:30">
      <c r="C462" s="147" t="s">
        <v>2</v>
      </c>
      <c r="G462" s="147" t="s">
        <v>2</v>
      </c>
      <c r="K462" s="147" t="s">
        <v>2</v>
      </c>
      <c r="O462" s="232" t="s">
        <v>1129</v>
      </c>
      <c r="P462" s="232"/>
      <c r="Q462" s="232"/>
      <c r="R462" s="232"/>
      <c r="S462" s="232"/>
      <c r="T462" s="232"/>
      <c r="U462" s="232"/>
      <c r="V462" s="232"/>
      <c r="W462" s="232"/>
      <c r="X462" s="232"/>
      <c r="Y462" s="232"/>
      <c r="Z462" s="232"/>
      <c r="AA462" s="232"/>
      <c r="AB462" s="232"/>
      <c r="AC462" s="233">
        <v>18138.419999999998</v>
      </c>
      <c r="AD462" s="233"/>
    </row>
    <row r="463" spans="2:30">
      <c r="C463" s="147" t="s">
        <v>2</v>
      </c>
      <c r="G463" s="147" t="s">
        <v>2</v>
      </c>
      <c r="K463" s="147" t="s">
        <v>2</v>
      </c>
      <c r="O463" s="232" t="s">
        <v>1129</v>
      </c>
      <c r="P463" s="232"/>
      <c r="Q463" s="232"/>
      <c r="R463" s="232"/>
      <c r="S463" s="232"/>
      <c r="T463" s="232"/>
      <c r="U463" s="232"/>
      <c r="V463" s="232"/>
      <c r="W463" s="232"/>
      <c r="X463" s="232"/>
      <c r="Y463" s="232"/>
      <c r="Z463" s="232"/>
      <c r="AA463" s="232"/>
      <c r="AB463" s="232"/>
      <c r="AC463" s="233">
        <v>6046.14</v>
      </c>
      <c r="AD463" s="233"/>
    </row>
    <row r="464" spans="2:30">
      <c r="B464" s="143" t="s">
        <v>1484</v>
      </c>
      <c r="C464" s="143"/>
      <c r="D464" s="143"/>
      <c r="F464" s="143" t="s">
        <v>1438</v>
      </c>
      <c r="G464" s="143"/>
      <c r="H464" s="143"/>
      <c r="I464" s="143"/>
      <c r="J464" s="143" t="s">
        <v>1485</v>
      </c>
      <c r="K464" s="143"/>
      <c r="L464" s="143"/>
      <c r="N464" s="143" t="s">
        <v>1486</v>
      </c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  <c r="AC464" s="231">
        <v>1800</v>
      </c>
      <c r="AD464" s="231"/>
    </row>
    <row r="465" spans="2:30">
      <c r="C465" s="147" t="s">
        <v>2</v>
      </c>
      <c r="G465" s="147" t="s">
        <v>2</v>
      </c>
      <c r="K465" s="147" t="s">
        <v>2</v>
      </c>
      <c r="O465" s="232" t="s">
        <v>1487</v>
      </c>
      <c r="P465" s="232"/>
      <c r="Q465" s="232"/>
      <c r="R465" s="232"/>
      <c r="S465" s="232"/>
      <c r="T465" s="232"/>
      <c r="U465" s="232"/>
      <c r="V465" s="232"/>
      <c r="W465" s="232"/>
      <c r="X465" s="232"/>
      <c r="Y465" s="232"/>
      <c r="Z465" s="232"/>
      <c r="AA465" s="232"/>
      <c r="AB465" s="232"/>
    </row>
    <row r="466" spans="2:30">
      <c r="B466" s="143" t="s">
        <v>1488</v>
      </c>
      <c r="C466" s="143"/>
      <c r="D466" s="143"/>
      <c r="F466" s="143" t="s">
        <v>1438</v>
      </c>
      <c r="G466" s="143"/>
      <c r="H466" s="143"/>
      <c r="I466" s="143"/>
      <c r="J466" s="143" t="s">
        <v>1489</v>
      </c>
      <c r="K466" s="143"/>
      <c r="L466" s="143"/>
      <c r="N466" s="143" t="s">
        <v>1076</v>
      </c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  <c r="AC466" s="231">
        <v>3743.35</v>
      </c>
      <c r="AD466" s="231"/>
    </row>
    <row r="467" spans="2:30">
      <c r="C467" s="147" t="s">
        <v>2</v>
      </c>
      <c r="G467" s="147" t="s">
        <v>2</v>
      </c>
      <c r="K467" s="147" t="s">
        <v>2</v>
      </c>
      <c r="O467" s="232" t="s">
        <v>1490</v>
      </c>
      <c r="P467" s="232"/>
      <c r="Q467" s="232"/>
      <c r="R467" s="232"/>
      <c r="S467" s="232"/>
      <c r="T467" s="232"/>
      <c r="U467" s="232"/>
      <c r="V467" s="232"/>
      <c r="W467" s="232"/>
      <c r="X467" s="232"/>
      <c r="Y467" s="232"/>
      <c r="Z467" s="232"/>
      <c r="AA467" s="232"/>
      <c r="AB467" s="232"/>
      <c r="AC467" s="233">
        <v>13.85</v>
      </c>
      <c r="AD467" s="233"/>
    </row>
    <row r="468" spans="2:30">
      <c r="C468" s="147" t="s">
        <v>2</v>
      </c>
      <c r="G468" s="147" t="s">
        <v>2</v>
      </c>
      <c r="K468" s="147" t="s">
        <v>2</v>
      </c>
      <c r="O468" s="232" t="s">
        <v>1491</v>
      </c>
      <c r="P468" s="232"/>
      <c r="Q468" s="232"/>
      <c r="R468" s="232"/>
      <c r="S468" s="232"/>
      <c r="T468" s="232"/>
      <c r="U468" s="232"/>
      <c r="V468" s="232"/>
      <c r="W468" s="232"/>
      <c r="X468" s="232"/>
      <c r="Y468" s="232"/>
      <c r="Z468" s="232"/>
      <c r="AA468" s="232"/>
      <c r="AB468" s="232"/>
      <c r="AC468" s="233">
        <v>3729.5</v>
      </c>
      <c r="AD468" s="233"/>
    </row>
    <row r="469" spans="2:30">
      <c r="B469" s="143" t="s">
        <v>1492</v>
      </c>
      <c r="C469" s="143"/>
      <c r="D469" s="143"/>
      <c r="F469" s="143" t="s">
        <v>1438</v>
      </c>
      <c r="G469" s="143"/>
      <c r="H469" s="143"/>
      <c r="I469" s="143"/>
      <c r="J469" s="143" t="s">
        <v>1075</v>
      </c>
      <c r="K469" s="143"/>
      <c r="L469" s="143"/>
      <c r="N469" s="143" t="s">
        <v>1076</v>
      </c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  <c r="AC469" s="231">
        <v>2241.0300000000002</v>
      </c>
      <c r="AD469" s="231"/>
    </row>
    <row r="470" spans="2:30">
      <c r="C470" s="147" t="s">
        <v>2</v>
      </c>
      <c r="G470" s="147" t="s">
        <v>2</v>
      </c>
      <c r="K470" s="147" t="s">
        <v>2</v>
      </c>
      <c r="O470" s="232" t="s">
        <v>1493</v>
      </c>
      <c r="P470" s="232"/>
      <c r="Q470" s="232"/>
      <c r="R470" s="232"/>
      <c r="S470" s="232"/>
      <c r="T470" s="232"/>
      <c r="U470" s="232"/>
      <c r="V470" s="232"/>
      <c r="W470" s="232"/>
      <c r="X470" s="232"/>
      <c r="Y470" s="232"/>
      <c r="Z470" s="232"/>
      <c r="AA470" s="232"/>
      <c r="AB470" s="232"/>
    </row>
    <row r="471" spans="2:30">
      <c r="B471" s="143" t="s">
        <v>1494</v>
      </c>
      <c r="C471" s="143"/>
      <c r="D471" s="143"/>
      <c r="F471" s="143" t="s">
        <v>1438</v>
      </c>
      <c r="G471" s="143"/>
      <c r="H471" s="143"/>
      <c r="I471" s="143"/>
      <c r="J471" s="143" t="s">
        <v>1075</v>
      </c>
      <c r="K471" s="143"/>
      <c r="L471" s="143"/>
      <c r="N471" s="143" t="s">
        <v>1076</v>
      </c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  <c r="AC471" s="231">
        <v>3594.04</v>
      </c>
      <c r="AD471" s="231"/>
    </row>
    <row r="472" spans="2:30">
      <c r="C472" s="147" t="s">
        <v>2</v>
      </c>
      <c r="G472" s="147" t="s">
        <v>2</v>
      </c>
      <c r="K472" s="147" t="s">
        <v>2</v>
      </c>
      <c r="O472" s="232" t="s">
        <v>1495</v>
      </c>
      <c r="P472" s="232"/>
      <c r="Q472" s="232"/>
      <c r="R472" s="232"/>
      <c r="S472" s="232"/>
      <c r="T472" s="232"/>
      <c r="U472" s="232"/>
      <c r="V472" s="232"/>
      <c r="W472" s="232"/>
      <c r="X472" s="232"/>
      <c r="Y472" s="232"/>
      <c r="Z472" s="232"/>
      <c r="AA472" s="232"/>
      <c r="AB472" s="232"/>
    </row>
    <row r="473" spans="2:30">
      <c r="B473" s="143" t="s">
        <v>1496</v>
      </c>
      <c r="C473" s="143"/>
      <c r="D473" s="143"/>
      <c r="F473" s="143" t="s">
        <v>1438</v>
      </c>
      <c r="G473" s="143"/>
      <c r="H473" s="143"/>
      <c r="I473" s="143"/>
      <c r="J473" s="143" t="s">
        <v>1079</v>
      </c>
      <c r="K473" s="143"/>
      <c r="L473" s="143"/>
      <c r="N473" s="143" t="s">
        <v>1080</v>
      </c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  <c r="AC473" s="231">
        <v>3921.3</v>
      </c>
      <c r="AD473" s="231"/>
    </row>
    <row r="474" spans="2:30">
      <c r="C474" s="147" t="s">
        <v>2</v>
      </c>
      <c r="G474" s="147" t="s">
        <v>2</v>
      </c>
      <c r="K474" s="147" t="s">
        <v>2</v>
      </c>
      <c r="O474" s="232" t="s">
        <v>1497</v>
      </c>
      <c r="P474" s="232"/>
      <c r="Q474" s="232"/>
      <c r="R474" s="232"/>
      <c r="S474" s="232"/>
      <c r="T474" s="232"/>
      <c r="U474" s="232"/>
      <c r="V474" s="232"/>
      <c r="W474" s="232"/>
      <c r="X474" s="232"/>
      <c r="Y474" s="232"/>
      <c r="Z474" s="232"/>
      <c r="AA474" s="232"/>
      <c r="AB474" s="232"/>
    </row>
    <row r="475" spans="2:30">
      <c r="B475" s="143" t="s">
        <v>1498</v>
      </c>
      <c r="C475" s="143"/>
      <c r="D475" s="143"/>
      <c r="F475" s="143" t="s">
        <v>1438</v>
      </c>
      <c r="G475" s="143"/>
      <c r="H475" s="143"/>
      <c r="I475" s="143"/>
      <c r="J475" s="143" t="s">
        <v>1148</v>
      </c>
      <c r="K475" s="143"/>
      <c r="L475" s="143"/>
      <c r="N475" s="143" t="s">
        <v>1149</v>
      </c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  <c r="AC475" s="231">
        <v>2000</v>
      </c>
      <c r="AD475" s="231"/>
    </row>
    <row r="476" spans="2:30">
      <c r="C476" s="147" t="s">
        <v>2</v>
      </c>
      <c r="G476" s="147" t="s">
        <v>2</v>
      </c>
      <c r="K476" s="147" t="s">
        <v>2</v>
      </c>
      <c r="O476" s="232" t="s">
        <v>1150</v>
      </c>
      <c r="P476" s="232"/>
      <c r="Q476" s="232"/>
      <c r="R476" s="232"/>
      <c r="S476" s="232"/>
      <c r="T476" s="232"/>
      <c r="U476" s="232"/>
      <c r="V476" s="232"/>
      <c r="W476" s="232"/>
      <c r="X476" s="232"/>
      <c r="Y476" s="232"/>
      <c r="Z476" s="232"/>
      <c r="AA476" s="232"/>
      <c r="AB476" s="232"/>
    </row>
    <row r="477" spans="2:30">
      <c r="B477" s="143" t="s">
        <v>1499</v>
      </c>
      <c r="C477" s="143"/>
      <c r="D477" s="143"/>
      <c r="F477" s="143" t="s">
        <v>1438</v>
      </c>
      <c r="G477" s="143"/>
      <c r="H477" s="143"/>
      <c r="I477" s="143"/>
      <c r="J477" s="143" t="s">
        <v>1500</v>
      </c>
      <c r="K477" s="143"/>
      <c r="L477" s="143"/>
      <c r="N477" s="143" t="s">
        <v>1501</v>
      </c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  <c r="AA477" s="143"/>
      <c r="AC477" s="231">
        <v>19500</v>
      </c>
      <c r="AD477" s="231"/>
    </row>
    <row r="478" spans="2:30">
      <c r="C478" s="147" t="s">
        <v>2</v>
      </c>
      <c r="G478" s="147" t="s">
        <v>2</v>
      </c>
      <c r="K478" s="147" t="s">
        <v>2</v>
      </c>
      <c r="O478" s="232" t="s">
        <v>1502</v>
      </c>
      <c r="P478" s="232"/>
      <c r="Q478" s="232"/>
      <c r="R478" s="232"/>
      <c r="S478" s="232"/>
      <c r="T478" s="232"/>
      <c r="U478" s="232"/>
      <c r="V478" s="232"/>
      <c r="W478" s="232"/>
      <c r="X478" s="232"/>
      <c r="Y478" s="232"/>
      <c r="Z478" s="232"/>
      <c r="AA478" s="232"/>
      <c r="AB478" s="232"/>
    </row>
    <row r="479" spans="2:30">
      <c r="B479" s="143" t="s">
        <v>1503</v>
      </c>
      <c r="C479" s="143"/>
      <c r="D479" s="143"/>
      <c r="F479" s="143" t="s">
        <v>1438</v>
      </c>
      <c r="G479" s="143"/>
      <c r="H479" s="143"/>
      <c r="I479" s="143"/>
      <c r="J479" s="143" t="s">
        <v>1158</v>
      </c>
      <c r="K479" s="143"/>
      <c r="L479" s="143"/>
      <c r="N479" s="143" t="s">
        <v>1159</v>
      </c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  <c r="AA479" s="143"/>
      <c r="AC479" s="231">
        <v>110</v>
      </c>
      <c r="AD479" s="231"/>
    </row>
    <row r="480" spans="2:30">
      <c r="C480" s="147" t="s">
        <v>2</v>
      </c>
      <c r="G480" s="147" t="s">
        <v>2</v>
      </c>
      <c r="K480" s="147" t="s">
        <v>2</v>
      </c>
      <c r="O480" s="232" t="s">
        <v>1504</v>
      </c>
      <c r="P480" s="232"/>
      <c r="Q480" s="232"/>
      <c r="R480" s="232"/>
      <c r="S480" s="232"/>
      <c r="T480" s="232"/>
      <c r="U480" s="232"/>
      <c r="V480" s="232"/>
      <c r="W480" s="232"/>
      <c r="X480" s="232"/>
      <c r="Y480" s="232"/>
      <c r="Z480" s="232"/>
      <c r="AA480" s="232"/>
      <c r="AB480" s="232"/>
    </row>
    <row r="481" spans="2:30">
      <c r="B481" s="143" t="s">
        <v>1505</v>
      </c>
      <c r="C481" s="143"/>
      <c r="D481" s="143"/>
      <c r="F481" s="143" t="s">
        <v>1438</v>
      </c>
      <c r="G481" s="143"/>
      <c r="H481" s="143"/>
      <c r="I481" s="143"/>
      <c r="J481" s="143" t="s">
        <v>1506</v>
      </c>
      <c r="K481" s="143"/>
      <c r="L481" s="143"/>
      <c r="N481" s="143" t="s">
        <v>1507</v>
      </c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  <c r="AA481" s="143"/>
      <c r="AC481" s="231">
        <v>12463.22</v>
      </c>
      <c r="AD481" s="231"/>
    </row>
    <row r="482" spans="2:30">
      <c r="C482" s="147" t="s">
        <v>2</v>
      </c>
      <c r="G482" s="147" t="s">
        <v>2</v>
      </c>
      <c r="K482" s="147" t="s">
        <v>2</v>
      </c>
      <c r="O482" s="232" t="s">
        <v>1508</v>
      </c>
      <c r="P482" s="232"/>
      <c r="Q482" s="232"/>
      <c r="R482" s="232"/>
      <c r="S482" s="232"/>
      <c r="T482" s="232"/>
      <c r="U482" s="232"/>
      <c r="V482" s="232"/>
      <c r="W482" s="232"/>
      <c r="X482" s="232"/>
      <c r="Y482" s="232"/>
      <c r="Z482" s="232"/>
      <c r="AA482" s="232"/>
      <c r="AB482" s="232"/>
      <c r="AC482" s="233">
        <v>1644.3</v>
      </c>
      <c r="AD482" s="233"/>
    </row>
    <row r="483" spans="2:30">
      <c r="C483" s="147" t="s">
        <v>2</v>
      </c>
      <c r="G483" s="147" t="s">
        <v>2</v>
      </c>
      <c r="K483" s="147" t="s">
        <v>2</v>
      </c>
      <c r="O483" s="232" t="s">
        <v>1509</v>
      </c>
      <c r="P483" s="232"/>
      <c r="Q483" s="232"/>
      <c r="R483" s="232"/>
      <c r="S483" s="232"/>
      <c r="T483" s="232"/>
      <c r="U483" s="232"/>
      <c r="V483" s="232"/>
      <c r="W483" s="232"/>
      <c r="X483" s="232"/>
      <c r="Y483" s="232"/>
      <c r="Z483" s="232"/>
      <c r="AA483" s="232"/>
      <c r="AB483" s="232"/>
      <c r="AC483" s="233">
        <v>10818.92</v>
      </c>
      <c r="AD483" s="233"/>
    </row>
    <row r="484" spans="2:30">
      <c r="B484" s="143" t="s">
        <v>1510</v>
      </c>
      <c r="C484" s="143"/>
      <c r="D484" s="143"/>
      <c r="F484" s="143" t="s">
        <v>1438</v>
      </c>
      <c r="G484" s="143"/>
      <c r="H484" s="143"/>
      <c r="I484" s="143"/>
      <c r="J484" s="143" t="s">
        <v>1171</v>
      </c>
      <c r="K484" s="143"/>
      <c r="L484" s="143"/>
      <c r="N484" s="143" t="s">
        <v>1172</v>
      </c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  <c r="AC484" s="231">
        <v>2291.4499999999998</v>
      </c>
      <c r="AD484" s="231"/>
    </row>
    <row r="485" spans="2:30">
      <c r="C485" s="147" t="s">
        <v>2</v>
      </c>
      <c r="G485" s="147" t="s">
        <v>2</v>
      </c>
      <c r="K485" s="147" t="s">
        <v>2</v>
      </c>
      <c r="O485" s="232" t="s">
        <v>1173</v>
      </c>
      <c r="P485" s="232"/>
      <c r="Q485" s="232"/>
      <c r="R485" s="232"/>
      <c r="S485" s="232"/>
      <c r="T485" s="232"/>
      <c r="U485" s="232"/>
      <c r="V485" s="232"/>
      <c r="W485" s="232"/>
      <c r="X485" s="232"/>
      <c r="Y485" s="232"/>
      <c r="Z485" s="232"/>
      <c r="AA485" s="232"/>
      <c r="AB485" s="232"/>
    </row>
    <row r="486" spans="2:30">
      <c r="B486" s="143" t="s">
        <v>1511</v>
      </c>
      <c r="C486" s="143"/>
      <c r="D486" s="143"/>
      <c r="F486" s="143" t="s">
        <v>1438</v>
      </c>
      <c r="G486" s="143"/>
      <c r="H486" s="143"/>
      <c r="I486" s="143"/>
      <c r="J486" s="143" t="s">
        <v>1512</v>
      </c>
      <c r="K486" s="143"/>
      <c r="L486" s="143"/>
      <c r="N486" s="143" t="s">
        <v>1513</v>
      </c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  <c r="AC486" s="231">
        <v>108</v>
      </c>
      <c r="AD486" s="231"/>
    </row>
    <row r="487" spans="2:30">
      <c r="C487" s="147" t="s">
        <v>2</v>
      </c>
      <c r="G487" s="147" t="s">
        <v>2</v>
      </c>
      <c r="K487" s="147" t="s">
        <v>2</v>
      </c>
      <c r="O487" s="232" t="s">
        <v>1514</v>
      </c>
      <c r="P487" s="232"/>
      <c r="Q487" s="232"/>
      <c r="R487" s="232"/>
      <c r="S487" s="232"/>
      <c r="T487" s="232"/>
      <c r="U487" s="232"/>
      <c r="V487" s="232"/>
      <c r="W487" s="232"/>
      <c r="X487" s="232"/>
      <c r="Y487" s="232"/>
      <c r="Z487" s="232"/>
      <c r="AA487" s="232"/>
      <c r="AB487" s="232"/>
    </row>
    <row r="488" spans="2:30">
      <c r="B488" s="143" t="s">
        <v>1515</v>
      </c>
      <c r="C488" s="143"/>
      <c r="D488" s="143"/>
      <c r="F488" s="143" t="s">
        <v>1438</v>
      </c>
      <c r="G488" s="143"/>
      <c r="H488" s="143"/>
      <c r="I488" s="143"/>
      <c r="J488" s="143" t="s">
        <v>1516</v>
      </c>
      <c r="K488" s="143"/>
      <c r="L488" s="143"/>
      <c r="N488" s="143" t="s">
        <v>1517</v>
      </c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  <c r="AC488" s="231">
        <v>6830</v>
      </c>
      <c r="AD488" s="231"/>
    </row>
    <row r="489" spans="2:30">
      <c r="C489" s="147" t="s">
        <v>2</v>
      </c>
      <c r="G489" s="147" t="s">
        <v>2</v>
      </c>
      <c r="K489" s="147" t="s">
        <v>2</v>
      </c>
      <c r="O489" s="232" t="s">
        <v>1518</v>
      </c>
      <c r="P489" s="232"/>
      <c r="Q489" s="232"/>
      <c r="R489" s="232"/>
      <c r="S489" s="232"/>
      <c r="T489" s="232"/>
      <c r="U489" s="232"/>
      <c r="V489" s="232"/>
      <c r="W489" s="232"/>
      <c r="X489" s="232"/>
      <c r="Y489" s="232"/>
      <c r="Z489" s="232"/>
      <c r="AA489" s="232"/>
      <c r="AB489" s="232"/>
      <c r="AC489" s="233">
        <v>6480</v>
      </c>
      <c r="AD489" s="233"/>
    </row>
    <row r="490" spans="2:30">
      <c r="C490" s="147" t="s">
        <v>2</v>
      </c>
      <c r="G490" s="147" t="s">
        <v>2</v>
      </c>
      <c r="K490" s="147" t="s">
        <v>2</v>
      </c>
      <c r="O490" s="232" t="s">
        <v>1519</v>
      </c>
      <c r="P490" s="232"/>
      <c r="Q490" s="232"/>
      <c r="R490" s="232"/>
      <c r="S490" s="232"/>
      <c r="T490" s="232"/>
      <c r="U490" s="232"/>
      <c r="V490" s="232"/>
      <c r="W490" s="232"/>
      <c r="X490" s="232"/>
      <c r="Y490" s="232"/>
      <c r="Z490" s="232"/>
      <c r="AA490" s="232"/>
      <c r="AB490" s="232"/>
      <c r="AC490" s="233">
        <v>350</v>
      </c>
      <c r="AD490" s="233"/>
    </row>
    <row r="491" spans="2:30">
      <c r="B491" s="143" t="s">
        <v>1520</v>
      </c>
      <c r="C491" s="143"/>
      <c r="D491" s="143"/>
      <c r="F491" s="143" t="s">
        <v>1093</v>
      </c>
      <c r="G491" s="143"/>
      <c r="H491" s="143"/>
      <c r="I491" s="143"/>
      <c r="J491" s="143" t="s">
        <v>1521</v>
      </c>
      <c r="K491" s="143"/>
      <c r="L491" s="143"/>
      <c r="N491" s="143" t="s">
        <v>1522</v>
      </c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  <c r="AC491" s="231">
        <v>71.3</v>
      </c>
      <c r="AD491" s="231"/>
    </row>
    <row r="492" spans="2:30">
      <c r="C492" s="147" t="s">
        <v>2</v>
      </c>
      <c r="G492" s="147" t="s">
        <v>2</v>
      </c>
      <c r="K492" s="147" t="s">
        <v>2</v>
      </c>
      <c r="O492" s="232" t="s">
        <v>1100</v>
      </c>
      <c r="P492" s="232"/>
      <c r="Q492" s="232"/>
      <c r="R492" s="232"/>
      <c r="S492" s="232"/>
      <c r="T492" s="232"/>
      <c r="U492" s="232"/>
      <c r="V492" s="232"/>
      <c r="W492" s="232"/>
      <c r="X492" s="232"/>
      <c r="Y492" s="232"/>
      <c r="Z492" s="232"/>
      <c r="AA492" s="232"/>
      <c r="AB492" s="232"/>
    </row>
    <row r="493" spans="2:30">
      <c r="B493" s="143" t="s">
        <v>1523</v>
      </c>
      <c r="C493" s="143"/>
      <c r="D493" s="143"/>
      <c r="F493" s="143" t="s">
        <v>1093</v>
      </c>
      <c r="G493" s="143"/>
      <c r="H493" s="143"/>
      <c r="I493" s="143"/>
      <c r="J493" s="143" t="s">
        <v>1524</v>
      </c>
      <c r="K493" s="143"/>
      <c r="L493" s="143"/>
      <c r="N493" s="143" t="s">
        <v>1525</v>
      </c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  <c r="AC493" s="231">
        <v>73.03</v>
      </c>
      <c r="AD493" s="231"/>
    </row>
    <row r="494" spans="2:30">
      <c r="C494" s="147" t="s">
        <v>2</v>
      </c>
      <c r="G494" s="147" t="s">
        <v>2</v>
      </c>
      <c r="K494" s="147" t="s">
        <v>2</v>
      </c>
      <c r="O494" s="232" t="s">
        <v>1100</v>
      </c>
      <c r="P494" s="232"/>
      <c r="Q494" s="232"/>
      <c r="R494" s="232"/>
      <c r="S494" s="232"/>
      <c r="T494" s="232"/>
      <c r="U494" s="232"/>
      <c r="V494" s="232"/>
      <c r="W494" s="232"/>
      <c r="X494" s="232"/>
      <c r="Y494" s="232"/>
      <c r="Z494" s="232"/>
      <c r="AA494" s="232"/>
      <c r="AB494" s="232"/>
    </row>
    <row r="495" spans="2:30">
      <c r="B495" s="143" t="s">
        <v>1526</v>
      </c>
      <c r="C495" s="143"/>
      <c r="D495" s="143"/>
      <c r="F495" s="143" t="s">
        <v>1093</v>
      </c>
      <c r="G495" s="143"/>
      <c r="H495" s="143"/>
      <c r="I495" s="143"/>
      <c r="J495" s="143" t="s">
        <v>1527</v>
      </c>
      <c r="K495" s="143"/>
      <c r="L495" s="143"/>
      <c r="N495" s="143" t="s">
        <v>1528</v>
      </c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  <c r="AC495" s="231">
        <v>102.35</v>
      </c>
      <c r="AD495" s="231"/>
    </row>
    <row r="496" spans="2:30">
      <c r="C496" s="147" t="s">
        <v>2</v>
      </c>
      <c r="G496" s="147" t="s">
        <v>2</v>
      </c>
      <c r="K496" s="147" t="s">
        <v>2</v>
      </c>
      <c r="O496" s="232" t="s">
        <v>1100</v>
      </c>
      <c r="P496" s="232"/>
      <c r="Q496" s="232"/>
      <c r="R496" s="232"/>
      <c r="S496" s="232"/>
      <c r="T496" s="232"/>
      <c r="U496" s="232"/>
      <c r="V496" s="232"/>
      <c r="W496" s="232"/>
      <c r="X496" s="232"/>
      <c r="Y496" s="232"/>
      <c r="Z496" s="232"/>
      <c r="AA496" s="232"/>
      <c r="AB496" s="232"/>
    </row>
    <row r="497" spans="1:30" ht="21.75" customHeight="1"/>
    <row r="498" spans="1:30" ht="12" customHeight="1"/>
    <row r="499" spans="1:30" ht="13.5" customHeight="1">
      <c r="A499" s="146" t="s">
        <v>1120</v>
      </c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46"/>
      <c r="M499" s="146"/>
      <c r="R499" s="150" t="s">
        <v>1529</v>
      </c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</row>
    <row r="500" spans="1:30" ht="25.5" customHeight="1">
      <c r="C500" s="140" t="s">
        <v>1040</v>
      </c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  <c r="AA500" s="140"/>
      <c r="AB500" s="140"/>
      <c r="AC500" s="140"/>
    </row>
    <row r="501" spans="1:30" ht="7.5" customHeight="1"/>
    <row r="502" spans="1:30" ht="18.75" customHeight="1">
      <c r="I502" s="226" t="s">
        <v>1041</v>
      </c>
      <c r="J502" s="226"/>
      <c r="K502" s="226"/>
      <c r="L502" s="226"/>
      <c r="M502" s="226"/>
      <c r="N502" s="226"/>
      <c r="O502" s="226"/>
      <c r="P502" s="226"/>
      <c r="S502" s="227" t="s">
        <v>1042</v>
      </c>
      <c r="T502" s="227"/>
      <c r="U502" s="227"/>
      <c r="V502" s="227"/>
      <c r="W502" s="227"/>
      <c r="X502" s="227"/>
      <c r="Y502" s="227"/>
    </row>
    <row r="503" spans="1:30" ht="6.75" customHeight="1"/>
    <row r="504" spans="1:30" ht="14.25" customHeight="1">
      <c r="A504" s="228" t="s">
        <v>1043</v>
      </c>
      <c r="B504" s="228"/>
      <c r="C504" s="228"/>
      <c r="D504" s="228"/>
      <c r="E504" s="228"/>
      <c r="F504" s="228"/>
      <c r="G504" s="228"/>
      <c r="H504" s="228"/>
      <c r="I504" s="228"/>
      <c r="J504" s="228"/>
      <c r="K504" s="228"/>
      <c r="L504" s="228"/>
      <c r="M504" s="228"/>
      <c r="N504" s="228"/>
      <c r="O504" s="228"/>
    </row>
    <row r="505" spans="1:30">
      <c r="B505" s="229" t="s">
        <v>1044</v>
      </c>
      <c r="C505" s="229"/>
      <c r="D505" s="229"/>
      <c r="F505" s="229" t="s">
        <v>1045</v>
      </c>
      <c r="G505" s="229"/>
      <c r="H505" s="229"/>
      <c r="I505" s="229"/>
      <c r="J505" s="229" t="s">
        <v>1046</v>
      </c>
      <c r="K505" s="229"/>
      <c r="L505" s="229"/>
      <c r="N505" s="229" t="s">
        <v>1047</v>
      </c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C505" s="230" t="s">
        <v>1048</v>
      </c>
      <c r="AD505" s="230"/>
    </row>
    <row r="506" spans="1:30">
      <c r="B506" s="143" t="s">
        <v>1530</v>
      </c>
      <c r="C506" s="143"/>
      <c r="D506" s="143"/>
      <c r="F506" s="143" t="s">
        <v>1093</v>
      </c>
      <c r="G506" s="143"/>
      <c r="H506" s="143"/>
      <c r="I506" s="143"/>
      <c r="J506" s="143" t="s">
        <v>1531</v>
      </c>
      <c r="K506" s="143"/>
      <c r="L506" s="143"/>
      <c r="N506" s="143" t="s">
        <v>1532</v>
      </c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  <c r="AC506" s="231">
        <v>24.73</v>
      </c>
      <c r="AD506" s="231"/>
    </row>
    <row r="507" spans="1:30">
      <c r="C507" s="147" t="s">
        <v>2</v>
      </c>
      <c r="G507" s="147" t="s">
        <v>2</v>
      </c>
      <c r="K507" s="147" t="s">
        <v>2</v>
      </c>
      <c r="O507" s="232" t="s">
        <v>1100</v>
      </c>
      <c r="P507" s="232"/>
      <c r="Q507" s="232"/>
      <c r="R507" s="232"/>
      <c r="S507" s="232"/>
      <c r="T507" s="232"/>
      <c r="U507" s="232"/>
      <c r="V507" s="232"/>
      <c r="W507" s="232"/>
      <c r="X507" s="232"/>
      <c r="Y507" s="232"/>
      <c r="Z507" s="232"/>
      <c r="AA507" s="232"/>
      <c r="AB507" s="232"/>
    </row>
    <row r="508" spans="1:30">
      <c r="B508" s="143" t="s">
        <v>1533</v>
      </c>
      <c r="C508" s="143"/>
      <c r="D508" s="143"/>
      <c r="F508" s="143" t="s">
        <v>1093</v>
      </c>
      <c r="G508" s="143"/>
      <c r="H508" s="143"/>
      <c r="I508" s="143"/>
      <c r="J508" s="143" t="s">
        <v>1534</v>
      </c>
      <c r="K508" s="143"/>
      <c r="L508" s="143"/>
      <c r="N508" s="143" t="s">
        <v>1535</v>
      </c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  <c r="AC508" s="231">
        <v>58.08</v>
      </c>
      <c r="AD508" s="231"/>
    </row>
    <row r="509" spans="1:30">
      <c r="C509" s="147" t="s">
        <v>2</v>
      </c>
      <c r="G509" s="147" t="s">
        <v>2</v>
      </c>
      <c r="K509" s="147" t="s">
        <v>2</v>
      </c>
      <c r="O509" s="232" t="s">
        <v>1100</v>
      </c>
      <c r="P509" s="232"/>
      <c r="Q509" s="232"/>
      <c r="R509" s="232"/>
      <c r="S509" s="232"/>
      <c r="T509" s="232"/>
      <c r="U509" s="232"/>
      <c r="V509" s="232"/>
      <c r="W509" s="232"/>
      <c r="X509" s="232"/>
      <c r="Y509" s="232"/>
      <c r="Z509" s="232"/>
      <c r="AA509" s="232"/>
      <c r="AB509" s="232"/>
    </row>
    <row r="510" spans="1:30">
      <c r="B510" s="143" t="s">
        <v>1536</v>
      </c>
      <c r="C510" s="143"/>
      <c r="D510" s="143"/>
      <c r="F510" s="143" t="s">
        <v>1093</v>
      </c>
      <c r="G510" s="143"/>
      <c r="H510" s="143"/>
      <c r="I510" s="143"/>
      <c r="J510" s="143" t="s">
        <v>1537</v>
      </c>
      <c r="K510" s="143"/>
      <c r="L510" s="143"/>
      <c r="N510" s="143" t="s">
        <v>1538</v>
      </c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  <c r="AC510" s="231">
        <v>30.48</v>
      </c>
      <c r="AD510" s="231"/>
    </row>
    <row r="511" spans="1:30">
      <c r="C511" s="147" t="s">
        <v>2</v>
      </c>
      <c r="G511" s="147" t="s">
        <v>2</v>
      </c>
      <c r="K511" s="147" t="s">
        <v>2</v>
      </c>
      <c r="O511" s="232" t="s">
        <v>1100</v>
      </c>
      <c r="P511" s="232"/>
      <c r="Q511" s="232"/>
      <c r="R511" s="232"/>
      <c r="S511" s="232"/>
      <c r="T511" s="232"/>
      <c r="U511" s="232"/>
      <c r="V511" s="232"/>
      <c r="W511" s="232"/>
      <c r="X511" s="232"/>
      <c r="Y511" s="232"/>
      <c r="Z511" s="232"/>
      <c r="AA511" s="232"/>
      <c r="AB511" s="232"/>
    </row>
    <row r="512" spans="1:30">
      <c r="B512" s="143" t="s">
        <v>1539</v>
      </c>
      <c r="C512" s="143"/>
      <c r="D512" s="143"/>
      <c r="F512" s="143" t="s">
        <v>1093</v>
      </c>
      <c r="G512" s="143"/>
      <c r="H512" s="143"/>
      <c r="I512" s="143"/>
      <c r="J512" s="143" t="s">
        <v>1540</v>
      </c>
      <c r="K512" s="143"/>
      <c r="L512" s="143"/>
      <c r="N512" s="143" t="s">
        <v>1541</v>
      </c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  <c r="AC512" s="231">
        <v>63.25</v>
      </c>
      <c r="AD512" s="231"/>
    </row>
    <row r="513" spans="2:30">
      <c r="C513" s="147" t="s">
        <v>2</v>
      </c>
      <c r="G513" s="147" t="s">
        <v>2</v>
      </c>
      <c r="K513" s="147" t="s">
        <v>2</v>
      </c>
      <c r="O513" s="232" t="s">
        <v>1100</v>
      </c>
      <c r="P513" s="232"/>
      <c r="Q513" s="232"/>
      <c r="R513" s="232"/>
      <c r="S513" s="232"/>
      <c r="T513" s="232"/>
      <c r="U513" s="232"/>
      <c r="V513" s="232"/>
      <c r="W513" s="232"/>
      <c r="X513" s="232"/>
      <c r="Y513" s="232"/>
      <c r="Z513" s="232"/>
      <c r="AA513" s="232"/>
      <c r="AB513" s="232"/>
    </row>
    <row r="514" spans="2:30">
      <c r="B514" s="143" t="s">
        <v>1542</v>
      </c>
      <c r="C514" s="143"/>
      <c r="D514" s="143"/>
      <c r="F514" s="143" t="s">
        <v>1093</v>
      </c>
      <c r="G514" s="143"/>
      <c r="H514" s="143"/>
      <c r="I514" s="143"/>
      <c r="J514" s="143" t="s">
        <v>1543</v>
      </c>
      <c r="K514" s="143"/>
      <c r="L514" s="143"/>
      <c r="N514" s="143" t="s">
        <v>1544</v>
      </c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  <c r="AC514" s="231">
        <v>9932.23</v>
      </c>
      <c r="AD514" s="231"/>
    </row>
    <row r="515" spans="2:30">
      <c r="C515" s="147" t="s">
        <v>2</v>
      </c>
      <c r="G515" s="147" t="s">
        <v>2</v>
      </c>
      <c r="K515" s="147" t="s">
        <v>2</v>
      </c>
      <c r="O515" s="232" t="s">
        <v>1545</v>
      </c>
      <c r="P515" s="232"/>
      <c r="Q515" s="232"/>
      <c r="R515" s="232"/>
      <c r="S515" s="232"/>
      <c r="T515" s="232"/>
      <c r="U515" s="232"/>
      <c r="V515" s="232"/>
      <c r="W515" s="232"/>
      <c r="X515" s="232"/>
      <c r="Y515" s="232"/>
      <c r="Z515" s="232"/>
      <c r="AA515" s="232"/>
      <c r="AB515" s="232"/>
      <c r="AC515" s="233">
        <v>325.29000000000002</v>
      </c>
      <c r="AD515" s="233"/>
    </row>
    <row r="516" spans="2:30">
      <c r="C516" s="147" t="s">
        <v>2</v>
      </c>
      <c r="G516" s="147" t="s">
        <v>2</v>
      </c>
      <c r="K516" s="147" t="s">
        <v>2</v>
      </c>
      <c r="O516" s="232" t="s">
        <v>1545</v>
      </c>
      <c r="P516" s="232"/>
      <c r="Q516" s="232"/>
      <c r="R516" s="232"/>
      <c r="S516" s="232"/>
      <c r="T516" s="232"/>
      <c r="U516" s="232"/>
      <c r="V516" s="232"/>
      <c r="W516" s="232"/>
      <c r="X516" s="232"/>
      <c r="Y516" s="232"/>
      <c r="Z516" s="232"/>
      <c r="AA516" s="232"/>
      <c r="AB516" s="232"/>
      <c r="AC516" s="233">
        <v>61.96</v>
      </c>
      <c r="AD516" s="233"/>
    </row>
    <row r="517" spans="2:30">
      <c r="C517" s="147" t="s">
        <v>2</v>
      </c>
      <c r="G517" s="147" t="s">
        <v>2</v>
      </c>
      <c r="K517" s="147" t="s">
        <v>2</v>
      </c>
      <c r="O517" s="232" t="s">
        <v>1546</v>
      </c>
      <c r="P517" s="232"/>
      <c r="Q517" s="232"/>
      <c r="R517" s="232"/>
      <c r="S517" s="232"/>
      <c r="T517" s="232"/>
      <c r="U517" s="232"/>
      <c r="V517" s="232"/>
      <c r="W517" s="232"/>
      <c r="X517" s="232"/>
      <c r="Y517" s="232"/>
      <c r="Z517" s="232"/>
      <c r="AA517" s="232"/>
      <c r="AB517" s="232"/>
      <c r="AC517" s="233">
        <v>105</v>
      </c>
      <c r="AD517" s="233"/>
    </row>
    <row r="518" spans="2:30">
      <c r="C518" s="147" t="s">
        <v>2</v>
      </c>
      <c r="G518" s="147" t="s">
        <v>2</v>
      </c>
      <c r="K518" s="147" t="s">
        <v>2</v>
      </c>
      <c r="O518" s="232" t="s">
        <v>1547</v>
      </c>
      <c r="P518" s="232"/>
      <c r="Q518" s="232"/>
      <c r="R518" s="232"/>
      <c r="S518" s="232"/>
      <c r="T518" s="232"/>
      <c r="U518" s="232"/>
      <c r="V518" s="232"/>
      <c r="W518" s="232"/>
      <c r="X518" s="232"/>
      <c r="Y518" s="232"/>
      <c r="Z518" s="232"/>
      <c r="AA518" s="232"/>
      <c r="AB518" s="232"/>
      <c r="AC518" s="233">
        <v>15.08</v>
      </c>
      <c r="AD518" s="233"/>
    </row>
    <row r="519" spans="2:30">
      <c r="C519" s="147" t="s">
        <v>2</v>
      </c>
      <c r="G519" s="147" t="s">
        <v>2</v>
      </c>
      <c r="K519" s="147" t="s">
        <v>2</v>
      </c>
      <c r="O519" s="232" t="s">
        <v>1548</v>
      </c>
      <c r="P519" s="232"/>
      <c r="Q519" s="232"/>
      <c r="R519" s="232"/>
      <c r="S519" s="232"/>
      <c r="T519" s="232"/>
      <c r="U519" s="232"/>
      <c r="V519" s="232"/>
      <c r="W519" s="232"/>
      <c r="X519" s="232"/>
      <c r="Y519" s="232"/>
      <c r="Z519" s="232"/>
      <c r="AA519" s="232"/>
      <c r="AB519" s="232"/>
      <c r="AC519" s="233">
        <v>569.98</v>
      </c>
      <c r="AD519" s="233"/>
    </row>
    <row r="520" spans="2:30">
      <c r="C520" s="147" t="s">
        <v>2</v>
      </c>
      <c r="G520" s="147" t="s">
        <v>2</v>
      </c>
      <c r="K520" s="147" t="s">
        <v>2</v>
      </c>
      <c r="O520" s="232" t="s">
        <v>1549</v>
      </c>
      <c r="P520" s="232"/>
      <c r="Q520" s="232"/>
      <c r="R520" s="232"/>
      <c r="S520" s="232"/>
      <c r="T520" s="232"/>
      <c r="U520" s="232"/>
      <c r="V520" s="232"/>
      <c r="W520" s="232"/>
      <c r="X520" s="232"/>
      <c r="Y520" s="232"/>
      <c r="Z520" s="232"/>
      <c r="AA520" s="232"/>
      <c r="AB520" s="232"/>
      <c r="AC520" s="233">
        <v>3175.59</v>
      </c>
      <c r="AD520" s="233"/>
    </row>
    <row r="521" spans="2:30">
      <c r="C521" s="147" t="s">
        <v>2</v>
      </c>
      <c r="G521" s="147" t="s">
        <v>2</v>
      </c>
      <c r="K521" s="147" t="s">
        <v>2</v>
      </c>
      <c r="O521" s="232" t="s">
        <v>1550</v>
      </c>
      <c r="P521" s="232"/>
      <c r="Q521" s="232"/>
      <c r="R521" s="232"/>
      <c r="S521" s="232"/>
      <c r="T521" s="232"/>
      <c r="U521" s="232"/>
      <c r="V521" s="232"/>
      <c r="W521" s="232"/>
      <c r="X521" s="232"/>
      <c r="Y521" s="232"/>
      <c r="Z521" s="232"/>
      <c r="AA521" s="232"/>
      <c r="AB521" s="232"/>
      <c r="AC521" s="233">
        <v>10</v>
      </c>
      <c r="AD521" s="233"/>
    </row>
    <row r="522" spans="2:30">
      <c r="C522" s="147" t="s">
        <v>2</v>
      </c>
      <c r="G522" s="147" t="s">
        <v>2</v>
      </c>
      <c r="K522" s="147" t="s">
        <v>2</v>
      </c>
      <c r="O522" s="232" t="s">
        <v>1551</v>
      </c>
      <c r="P522" s="232"/>
      <c r="Q522" s="232"/>
      <c r="R522" s="232"/>
      <c r="S522" s="232"/>
      <c r="T522" s="232"/>
      <c r="U522" s="232"/>
      <c r="V522" s="232"/>
      <c r="W522" s="232"/>
      <c r="X522" s="232"/>
      <c r="Y522" s="232"/>
      <c r="Z522" s="232"/>
      <c r="AA522" s="232"/>
      <c r="AB522" s="232"/>
      <c r="AC522" s="233">
        <v>150.72</v>
      </c>
      <c r="AD522" s="233"/>
    </row>
    <row r="523" spans="2:30">
      <c r="C523" s="147" t="s">
        <v>2</v>
      </c>
      <c r="G523" s="147" t="s">
        <v>2</v>
      </c>
      <c r="K523" s="147" t="s">
        <v>2</v>
      </c>
      <c r="O523" s="232" t="s">
        <v>1552</v>
      </c>
      <c r="P523" s="232"/>
      <c r="Q523" s="232"/>
      <c r="R523" s="232"/>
      <c r="S523" s="232"/>
      <c r="T523" s="232"/>
      <c r="U523" s="232"/>
      <c r="V523" s="232"/>
      <c r="W523" s="232"/>
      <c r="X523" s="232"/>
      <c r="Y523" s="232"/>
      <c r="Z523" s="232"/>
      <c r="AA523" s="232"/>
      <c r="AB523" s="232"/>
      <c r="AC523" s="233">
        <v>357.5</v>
      </c>
      <c r="AD523" s="233"/>
    </row>
    <row r="524" spans="2:30">
      <c r="C524" s="147" t="s">
        <v>2</v>
      </c>
      <c r="G524" s="147" t="s">
        <v>2</v>
      </c>
      <c r="K524" s="147" t="s">
        <v>2</v>
      </c>
      <c r="O524" s="232" t="s">
        <v>1553</v>
      </c>
      <c r="P524" s="232"/>
      <c r="Q524" s="232"/>
      <c r="R524" s="232"/>
      <c r="S524" s="232"/>
      <c r="T524" s="232"/>
      <c r="U524" s="232"/>
      <c r="V524" s="232"/>
      <c r="W524" s="232"/>
      <c r="X524" s="232"/>
      <c r="Y524" s="232"/>
      <c r="Z524" s="232"/>
      <c r="AA524" s="232"/>
      <c r="AB524" s="232"/>
      <c r="AC524" s="233">
        <v>116.4</v>
      </c>
      <c r="AD524" s="233"/>
    </row>
    <row r="525" spans="2:30">
      <c r="C525" s="147" t="s">
        <v>2</v>
      </c>
      <c r="G525" s="147" t="s">
        <v>2</v>
      </c>
      <c r="K525" s="147" t="s">
        <v>2</v>
      </c>
      <c r="O525" s="232" t="s">
        <v>1554</v>
      </c>
      <c r="P525" s="232"/>
      <c r="Q525" s="232"/>
      <c r="R525" s="232"/>
      <c r="S525" s="232"/>
      <c r="T525" s="232"/>
      <c r="U525" s="232"/>
      <c r="V525" s="232"/>
      <c r="W525" s="232"/>
      <c r="X525" s="232"/>
      <c r="Y525" s="232"/>
      <c r="Z525" s="232"/>
      <c r="AA525" s="232"/>
      <c r="AB525" s="232"/>
      <c r="AC525" s="233">
        <v>1939.5</v>
      </c>
      <c r="AD525" s="233"/>
    </row>
    <row r="526" spans="2:30">
      <c r="C526" s="147" t="s">
        <v>2</v>
      </c>
      <c r="G526" s="147" t="s">
        <v>2</v>
      </c>
      <c r="K526" s="147" t="s">
        <v>2</v>
      </c>
      <c r="O526" s="232" t="s">
        <v>1555</v>
      </c>
      <c r="P526" s="232"/>
      <c r="Q526" s="232"/>
      <c r="R526" s="232"/>
      <c r="S526" s="232"/>
      <c r="T526" s="232"/>
      <c r="U526" s="232"/>
      <c r="V526" s="232"/>
      <c r="W526" s="232"/>
      <c r="X526" s="232"/>
      <c r="Y526" s="232"/>
      <c r="Z526" s="232"/>
      <c r="AA526" s="232"/>
      <c r="AB526" s="232"/>
      <c r="AC526" s="233">
        <v>10.6</v>
      </c>
      <c r="AD526" s="233"/>
    </row>
    <row r="527" spans="2:30">
      <c r="C527" s="147" t="s">
        <v>2</v>
      </c>
      <c r="G527" s="147" t="s">
        <v>2</v>
      </c>
      <c r="K527" s="147" t="s">
        <v>2</v>
      </c>
      <c r="O527" s="232" t="s">
        <v>1556</v>
      </c>
      <c r="P527" s="232"/>
      <c r="Q527" s="232"/>
      <c r="R527" s="232"/>
      <c r="S527" s="232"/>
      <c r="T527" s="232"/>
      <c r="U527" s="232"/>
      <c r="V527" s="232"/>
      <c r="W527" s="232"/>
      <c r="X527" s="232"/>
      <c r="Y527" s="232"/>
      <c r="Z527" s="232"/>
      <c r="AA527" s="232"/>
      <c r="AB527" s="232"/>
      <c r="AC527" s="233">
        <v>99.5</v>
      </c>
      <c r="AD527" s="233"/>
    </row>
    <row r="528" spans="2:30">
      <c r="C528" s="147" t="s">
        <v>2</v>
      </c>
      <c r="G528" s="147" t="s">
        <v>2</v>
      </c>
      <c r="K528" s="147" t="s">
        <v>2</v>
      </c>
      <c r="O528" s="232" t="s">
        <v>1557</v>
      </c>
      <c r="P528" s="232"/>
      <c r="Q528" s="232"/>
      <c r="R528" s="232"/>
      <c r="S528" s="232"/>
      <c r="T528" s="232"/>
      <c r="U528" s="232"/>
      <c r="V528" s="232"/>
      <c r="W528" s="232"/>
      <c r="X528" s="232"/>
      <c r="Y528" s="232"/>
      <c r="Z528" s="232"/>
      <c r="AA528" s="232"/>
      <c r="AB528" s="232"/>
      <c r="AC528" s="233">
        <v>58.4</v>
      </c>
      <c r="AD528" s="233"/>
    </row>
    <row r="529" spans="2:30">
      <c r="C529" s="147" t="s">
        <v>2</v>
      </c>
      <c r="G529" s="147" t="s">
        <v>2</v>
      </c>
      <c r="K529" s="147" t="s">
        <v>2</v>
      </c>
      <c r="O529" s="232" t="s">
        <v>1558</v>
      </c>
      <c r="P529" s="232"/>
      <c r="Q529" s="232"/>
      <c r="R529" s="232"/>
      <c r="S529" s="232"/>
      <c r="T529" s="232"/>
      <c r="U529" s="232"/>
      <c r="V529" s="232"/>
      <c r="W529" s="232"/>
      <c r="X529" s="232"/>
      <c r="Y529" s="232"/>
      <c r="Z529" s="232"/>
      <c r="AA529" s="232"/>
      <c r="AB529" s="232"/>
      <c r="AC529" s="233">
        <v>322.60000000000002</v>
      </c>
      <c r="AD529" s="233"/>
    </row>
    <row r="530" spans="2:30">
      <c r="C530" s="147" t="s">
        <v>2</v>
      </c>
      <c r="G530" s="147" t="s">
        <v>2</v>
      </c>
      <c r="K530" s="147" t="s">
        <v>2</v>
      </c>
      <c r="O530" s="232" t="s">
        <v>1559</v>
      </c>
      <c r="P530" s="232"/>
      <c r="Q530" s="232"/>
      <c r="R530" s="232"/>
      <c r="S530" s="232"/>
      <c r="T530" s="232"/>
      <c r="U530" s="232"/>
      <c r="V530" s="232"/>
      <c r="W530" s="232"/>
      <c r="X530" s="232"/>
      <c r="Y530" s="232"/>
      <c r="Z530" s="232"/>
      <c r="AA530" s="232"/>
      <c r="AB530" s="232"/>
      <c r="AC530" s="233">
        <v>322.60000000000002</v>
      </c>
      <c r="AD530" s="233"/>
    </row>
    <row r="531" spans="2:30">
      <c r="C531" s="147" t="s">
        <v>2</v>
      </c>
      <c r="G531" s="147" t="s">
        <v>2</v>
      </c>
      <c r="K531" s="147" t="s">
        <v>2</v>
      </c>
      <c r="O531" s="232" t="s">
        <v>1560</v>
      </c>
      <c r="P531" s="232"/>
      <c r="Q531" s="232"/>
      <c r="R531" s="232"/>
      <c r="S531" s="232"/>
      <c r="T531" s="232"/>
      <c r="U531" s="232"/>
      <c r="V531" s="232"/>
      <c r="W531" s="232"/>
      <c r="X531" s="232"/>
      <c r="Y531" s="232"/>
      <c r="Z531" s="232"/>
      <c r="AA531" s="232"/>
      <c r="AB531" s="232"/>
      <c r="AC531" s="233">
        <v>279.8</v>
      </c>
      <c r="AD531" s="233"/>
    </row>
    <row r="532" spans="2:30">
      <c r="C532" s="147" t="s">
        <v>2</v>
      </c>
      <c r="G532" s="147" t="s">
        <v>2</v>
      </c>
      <c r="K532" s="147" t="s">
        <v>2</v>
      </c>
      <c r="O532" s="232" t="s">
        <v>1561</v>
      </c>
      <c r="P532" s="232"/>
      <c r="Q532" s="232"/>
      <c r="R532" s="232"/>
      <c r="S532" s="232"/>
      <c r="T532" s="232"/>
      <c r="U532" s="232"/>
      <c r="V532" s="232"/>
      <c r="W532" s="232"/>
      <c r="X532" s="232"/>
      <c r="Y532" s="232"/>
      <c r="Z532" s="232"/>
      <c r="AA532" s="232"/>
      <c r="AB532" s="232"/>
      <c r="AC532" s="233">
        <v>279.8</v>
      </c>
      <c r="AD532" s="233"/>
    </row>
    <row r="533" spans="2:30">
      <c r="C533" s="147" t="s">
        <v>2</v>
      </c>
      <c r="G533" s="147" t="s">
        <v>2</v>
      </c>
      <c r="K533" s="147" t="s">
        <v>2</v>
      </c>
      <c r="O533" s="232" t="s">
        <v>1562</v>
      </c>
      <c r="P533" s="232"/>
      <c r="Q533" s="232"/>
      <c r="R533" s="232"/>
      <c r="S533" s="232"/>
      <c r="T533" s="232"/>
      <c r="U533" s="232"/>
      <c r="V533" s="232"/>
      <c r="W533" s="232"/>
      <c r="X533" s="232"/>
      <c r="Y533" s="232"/>
      <c r="Z533" s="232"/>
      <c r="AA533" s="232"/>
      <c r="AB533" s="232"/>
      <c r="AC533" s="233">
        <v>293.60000000000002</v>
      </c>
      <c r="AD533" s="233"/>
    </row>
    <row r="534" spans="2:30">
      <c r="C534" s="147" t="s">
        <v>2</v>
      </c>
      <c r="G534" s="147" t="s">
        <v>2</v>
      </c>
      <c r="K534" s="147" t="s">
        <v>2</v>
      </c>
      <c r="O534" s="232" t="s">
        <v>1563</v>
      </c>
      <c r="P534" s="232"/>
      <c r="Q534" s="232"/>
      <c r="R534" s="232"/>
      <c r="S534" s="232"/>
      <c r="T534" s="232"/>
      <c r="U534" s="232"/>
      <c r="V534" s="232"/>
      <c r="W534" s="232"/>
      <c r="X534" s="232"/>
      <c r="Y534" s="232"/>
      <c r="Z534" s="232"/>
      <c r="AA534" s="232"/>
      <c r="AB534" s="232"/>
      <c r="AC534" s="233">
        <v>181.87</v>
      </c>
      <c r="AD534" s="233"/>
    </row>
    <row r="535" spans="2:30">
      <c r="C535" s="147" t="s">
        <v>2</v>
      </c>
      <c r="G535" s="147" t="s">
        <v>2</v>
      </c>
      <c r="K535" s="147" t="s">
        <v>2</v>
      </c>
      <c r="O535" s="232" t="s">
        <v>1564</v>
      </c>
      <c r="P535" s="232"/>
      <c r="Q535" s="232"/>
      <c r="R535" s="232"/>
      <c r="S535" s="232"/>
      <c r="T535" s="232"/>
      <c r="U535" s="232"/>
      <c r="V535" s="232"/>
      <c r="W535" s="232"/>
      <c r="X535" s="232"/>
      <c r="Y535" s="232"/>
      <c r="Z535" s="232"/>
      <c r="AA535" s="232"/>
      <c r="AB535" s="232"/>
      <c r="AC535" s="233">
        <v>145.97999999999999</v>
      </c>
      <c r="AD535" s="233"/>
    </row>
    <row r="536" spans="2:30">
      <c r="C536" s="147" t="s">
        <v>2</v>
      </c>
      <c r="G536" s="147" t="s">
        <v>2</v>
      </c>
      <c r="K536" s="147" t="s">
        <v>2</v>
      </c>
      <c r="O536" s="232" t="s">
        <v>1564</v>
      </c>
      <c r="P536" s="232"/>
      <c r="Q536" s="232"/>
      <c r="R536" s="232"/>
      <c r="S536" s="232"/>
      <c r="T536" s="232"/>
      <c r="U536" s="232"/>
      <c r="V536" s="232"/>
      <c r="W536" s="232"/>
      <c r="X536" s="232"/>
      <c r="Y536" s="232"/>
      <c r="Z536" s="232"/>
      <c r="AA536" s="232"/>
      <c r="AB536" s="232"/>
      <c r="AC536" s="233">
        <v>187.98</v>
      </c>
      <c r="AD536" s="233"/>
    </row>
    <row r="537" spans="2:30">
      <c r="C537" s="147" t="s">
        <v>2</v>
      </c>
      <c r="G537" s="147" t="s">
        <v>2</v>
      </c>
      <c r="K537" s="147" t="s">
        <v>2</v>
      </c>
      <c r="O537" s="232" t="s">
        <v>1564</v>
      </c>
      <c r="P537" s="232"/>
      <c r="Q537" s="232"/>
      <c r="R537" s="232"/>
      <c r="S537" s="232"/>
      <c r="T537" s="232"/>
      <c r="U537" s="232"/>
      <c r="V537" s="232"/>
      <c r="W537" s="232"/>
      <c r="X537" s="232"/>
      <c r="Y537" s="232"/>
      <c r="Z537" s="232"/>
      <c r="AA537" s="232"/>
      <c r="AB537" s="232"/>
      <c r="AC537" s="233">
        <v>187.98</v>
      </c>
      <c r="AD537" s="233"/>
    </row>
    <row r="538" spans="2:30">
      <c r="C538" s="147" t="s">
        <v>2</v>
      </c>
      <c r="G538" s="147" t="s">
        <v>2</v>
      </c>
      <c r="K538" s="147" t="s">
        <v>2</v>
      </c>
      <c r="O538" s="232" t="s">
        <v>1565</v>
      </c>
      <c r="P538" s="232"/>
      <c r="Q538" s="232"/>
      <c r="R538" s="232"/>
      <c r="S538" s="232"/>
      <c r="T538" s="232"/>
      <c r="U538" s="232"/>
      <c r="V538" s="232"/>
      <c r="W538" s="232"/>
      <c r="X538" s="232"/>
      <c r="Y538" s="232"/>
      <c r="Z538" s="232"/>
      <c r="AA538" s="232"/>
      <c r="AB538" s="232"/>
      <c r="AC538" s="233">
        <v>183.98</v>
      </c>
      <c r="AD538" s="233"/>
    </row>
    <row r="539" spans="2:30">
      <c r="C539" s="147" t="s">
        <v>2</v>
      </c>
      <c r="G539" s="147" t="s">
        <v>2</v>
      </c>
      <c r="K539" s="147" t="s">
        <v>2</v>
      </c>
      <c r="O539" s="232" t="s">
        <v>1565</v>
      </c>
      <c r="P539" s="232"/>
      <c r="Q539" s="232"/>
      <c r="R539" s="232"/>
      <c r="S539" s="232"/>
      <c r="T539" s="232"/>
      <c r="U539" s="232"/>
      <c r="V539" s="232"/>
      <c r="W539" s="232"/>
      <c r="X539" s="232"/>
      <c r="Y539" s="232"/>
      <c r="Z539" s="232"/>
      <c r="AA539" s="232"/>
      <c r="AB539" s="232"/>
      <c r="AC539" s="233">
        <v>263.98</v>
      </c>
      <c r="AD539" s="233"/>
    </row>
    <row r="540" spans="2:30">
      <c r="C540" s="147" t="s">
        <v>2</v>
      </c>
      <c r="G540" s="147" t="s">
        <v>2</v>
      </c>
      <c r="K540" s="147" t="s">
        <v>2</v>
      </c>
      <c r="O540" s="232" t="s">
        <v>1565</v>
      </c>
      <c r="P540" s="232"/>
      <c r="Q540" s="232"/>
      <c r="R540" s="232"/>
      <c r="S540" s="232"/>
      <c r="T540" s="232"/>
      <c r="U540" s="232"/>
      <c r="V540" s="232"/>
      <c r="W540" s="232"/>
      <c r="X540" s="232"/>
      <c r="Y540" s="232"/>
      <c r="Z540" s="232"/>
      <c r="AA540" s="232"/>
      <c r="AB540" s="232"/>
      <c r="AC540" s="233">
        <v>263.98</v>
      </c>
      <c r="AD540" s="233"/>
    </row>
    <row r="541" spans="2:30">
      <c r="C541" s="147" t="s">
        <v>2</v>
      </c>
      <c r="G541" s="147" t="s">
        <v>2</v>
      </c>
      <c r="K541" s="147" t="s">
        <v>2</v>
      </c>
      <c r="O541" s="232" t="s">
        <v>1566</v>
      </c>
      <c r="P541" s="232"/>
      <c r="Q541" s="232"/>
      <c r="R541" s="232"/>
      <c r="S541" s="232"/>
      <c r="T541" s="232"/>
      <c r="U541" s="232"/>
      <c r="V541" s="232"/>
      <c r="W541" s="232"/>
      <c r="X541" s="232"/>
      <c r="Y541" s="232"/>
      <c r="Z541" s="232"/>
      <c r="AA541" s="232"/>
      <c r="AB541" s="232"/>
      <c r="AC541" s="233">
        <v>8.23</v>
      </c>
      <c r="AD541" s="233"/>
    </row>
    <row r="542" spans="2:30">
      <c r="C542" s="147" t="s">
        <v>2</v>
      </c>
      <c r="G542" s="147" t="s">
        <v>2</v>
      </c>
      <c r="K542" s="147" t="s">
        <v>2</v>
      </c>
      <c r="O542" s="232" t="s">
        <v>1567</v>
      </c>
      <c r="P542" s="232"/>
      <c r="Q542" s="232"/>
      <c r="R542" s="232"/>
      <c r="S542" s="232"/>
      <c r="T542" s="232"/>
      <c r="U542" s="232"/>
      <c r="V542" s="232"/>
      <c r="W542" s="232"/>
      <c r="X542" s="232"/>
      <c r="Y542" s="232"/>
      <c r="Z542" s="232"/>
      <c r="AA542" s="232"/>
      <c r="AB542" s="232"/>
      <c r="AC542" s="233">
        <v>5.14</v>
      </c>
      <c r="AD542" s="233"/>
    </row>
    <row r="543" spans="2:30">
      <c r="C543" s="147" t="s">
        <v>2</v>
      </c>
      <c r="G543" s="147" t="s">
        <v>2</v>
      </c>
      <c r="K543" s="147" t="s">
        <v>2</v>
      </c>
      <c r="O543" s="232" t="s">
        <v>1568</v>
      </c>
      <c r="P543" s="232"/>
      <c r="Q543" s="232"/>
      <c r="R543" s="232"/>
      <c r="S543" s="232"/>
      <c r="T543" s="232"/>
      <c r="U543" s="232"/>
      <c r="V543" s="232"/>
      <c r="W543" s="232"/>
      <c r="X543" s="232"/>
      <c r="Y543" s="232"/>
      <c r="Z543" s="232"/>
      <c r="AA543" s="232"/>
      <c r="AB543" s="232"/>
      <c r="AC543" s="233">
        <v>9.19</v>
      </c>
      <c r="AD543" s="233"/>
    </row>
    <row r="544" spans="2:30">
      <c r="B544" s="143" t="s">
        <v>1569</v>
      </c>
      <c r="C544" s="143"/>
      <c r="D544" s="143"/>
      <c r="F544" s="143" t="s">
        <v>1093</v>
      </c>
      <c r="G544" s="143"/>
      <c r="H544" s="143"/>
      <c r="I544" s="143"/>
      <c r="J544" s="143" t="s">
        <v>1570</v>
      </c>
      <c r="K544" s="143"/>
      <c r="L544" s="143"/>
      <c r="N544" s="143" t="s">
        <v>1571</v>
      </c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  <c r="AC544" s="231">
        <v>98.56</v>
      </c>
      <c r="AD544" s="231"/>
    </row>
    <row r="545" spans="1:30">
      <c r="C545" s="147" t="s">
        <v>2</v>
      </c>
      <c r="G545" s="147" t="s">
        <v>2</v>
      </c>
      <c r="K545" s="147" t="s">
        <v>2</v>
      </c>
      <c r="O545" s="232" t="s">
        <v>1100</v>
      </c>
      <c r="P545" s="232"/>
      <c r="Q545" s="232"/>
      <c r="R545" s="232"/>
      <c r="S545" s="232"/>
      <c r="T545" s="232"/>
      <c r="U545" s="232"/>
      <c r="V545" s="232"/>
      <c r="W545" s="232"/>
      <c r="X545" s="232"/>
      <c r="Y545" s="232"/>
      <c r="Z545" s="232"/>
      <c r="AA545" s="232"/>
      <c r="AB545" s="232"/>
    </row>
    <row r="546" spans="1:30">
      <c r="B546" s="143" t="s">
        <v>1572</v>
      </c>
      <c r="C546" s="143"/>
      <c r="D546" s="143"/>
      <c r="F546" s="143" t="s">
        <v>1093</v>
      </c>
      <c r="G546" s="143"/>
      <c r="H546" s="143"/>
      <c r="I546" s="143"/>
      <c r="J546" s="143" t="s">
        <v>1573</v>
      </c>
      <c r="K546" s="143"/>
      <c r="L546" s="143"/>
      <c r="N546" s="143" t="s">
        <v>1574</v>
      </c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  <c r="AC546" s="231">
        <v>82.8</v>
      </c>
      <c r="AD546" s="231"/>
    </row>
    <row r="547" spans="1:30">
      <c r="C547" s="147" t="s">
        <v>2</v>
      </c>
      <c r="G547" s="147" t="s">
        <v>2</v>
      </c>
      <c r="K547" s="147" t="s">
        <v>2</v>
      </c>
      <c r="O547" s="232" t="s">
        <v>1100</v>
      </c>
      <c r="P547" s="232"/>
      <c r="Q547" s="232"/>
      <c r="R547" s="232"/>
      <c r="S547" s="232"/>
      <c r="T547" s="232"/>
      <c r="U547" s="232"/>
      <c r="V547" s="232"/>
      <c r="W547" s="232"/>
      <c r="X547" s="232"/>
      <c r="Y547" s="232"/>
      <c r="Z547" s="232"/>
      <c r="AA547" s="232"/>
      <c r="AB547" s="232"/>
    </row>
    <row r="548" spans="1:30">
      <c r="B548" s="143" t="s">
        <v>1575</v>
      </c>
      <c r="C548" s="143"/>
      <c r="D548" s="143"/>
      <c r="F548" s="143" t="s">
        <v>1093</v>
      </c>
      <c r="G548" s="143"/>
      <c r="H548" s="143"/>
      <c r="I548" s="143"/>
      <c r="J548" s="143" t="s">
        <v>1576</v>
      </c>
      <c r="K548" s="143"/>
      <c r="L548" s="143"/>
      <c r="N548" s="143" t="s">
        <v>1577</v>
      </c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  <c r="AC548" s="231">
        <v>26.34</v>
      </c>
      <c r="AD548" s="231"/>
    </row>
    <row r="549" spans="1:30">
      <c r="C549" s="147" t="s">
        <v>2</v>
      </c>
      <c r="G549" s="147" t="s">
        <v>2</v>
      </c>
      <c r="K549" s="147" t="s">
        <v>2</v>
      </c>
      <c r="O549" s="232" t="s">
        <v>1100</v>
      </c>
      <c r="P549" s="232"/>
      <c r="Q549" s="232"/>
      <c r="R549" s="232"/>
      <c r="S549" s="232"/>
      <c r="T549" s="232"/>
      <c r="U549" s="232"/>
      <c r="V549" s="232"/>
      <c r="W549" s="232"/>
      <c r="X549" s="232"/>
      <c r="Y549" s="232"/>
      <c r="Z549" s="232"/>
      <c r="AA549" s="232"/>
      <c r="AB549" s="232"/>
    </row>
    <row r="550" spans="1:30">
      <c r="B550" s="143" t="s">
        <v>1578</v>
      </c>
      <c r="C550" s="143"/>
      <c r="D550" s="143"/>
      <c r="F550" s="143" t="s">
        <v>1093</v>
      </c>
      <c r="G550" s="143"/>
      <c r="H550" s="143"/>
      <c r="I550" s="143"/>
      <c r="J550" s="143" t="s">
        <v>1579</v>
      </c>
      <c r="K550" s="143"/>
      <c r="L550" s="143"/>
      <c r="N550" s="143" t="s">
        <v>1580</v>
      </c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  <c r="AC550" s="231">
        <v>22.02</v>
      </c>
      <c r="AD550" s="231"/>
    </row>
    <row r="551" spans="1:30">
      <c r="C551" s="147" t="s">
        <v>2</v>
      </c>
      <c r="G551" s="147" t="s">
        <v>2</v>
      </c>
      <c r="K551" s="147" t="s">
        <v>2</v>
      </c>
      <c r="O551" s="232" t="s">
        <v>1100</v>
      </c>
      <c r="P551" s="232"/>
      <c r="Q551" s="232"/>
      <c r="R551" s="232"/>
      <c r="S551" s="232"/>
      <c r="T551" s="232"/>
      <c r="U551" s="232"/>
      <c r="V551" s="232"/>
      <c r="W551" s="232"/>
      <c r="X551" s="232"/>
      <c r="Y551" s="232"/>
      <c r="Z551" s="232"/>
      <c r="AA551" s="232"/>
      <c r="AB551" s="232"/>
    </row>
    <row r="552" spans="1:30">
      <c r="B552" s="143" t="s">
        <v>1581</v>
      </c>
      <c r="C552" s="143"/>
      <c r="D552" s="143"/>
      <c r="F552" s="143" t="s">
        <v>1093</v>
      </c>
      <c r="G552" s="143"/>
      <c r="H552" s="143"/>
      <c r="I552" s="143"/>
      <c r="J552" s="143" t="s">
        <v>1582</v>
      </c>
      <c r="K552" s="143"/>
      <c r="L552" s="143"/>
      <c r="N552" s="143" t="s">
        <v>1583</v>
      </c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  <c r="AC552" s="231">
        <v>117.88</v>
      </c>
      <c r="AD552" s="231"/>
    </row>
    <row r="553" spans="1:30">
      <c r="C553" s="147" t="s">
        <v>2</v>
      </c>
      <c r="G553" s="147" t="s">
        <v>2</v>
      </c>
      <c r="K553" s="147" t="s">
        <v>2</v>
      </c>
      <c r="O553" s="232" t="s">
        <v>1100</v>
      </c>
      <c r="P553" s="232"/>
      <c r="Q553" s="232"/>
      <c r="R553" s="232"/>
      <c r="S553" s="232"/>
      <c r="T553" s="232"/>
      <c r="U553" s="232"/>
      <c r="V553" s="232"/>
      <c r="W553" s="232"/>
      <c r="X553" s="232"/>
      <c r="Y553" s="232"/>
      <c r="Z553" s="232"/>
      <c r="AA553" s="232"/>
      <c r="AB553" s="232"/>
    </row>
    <row r="554" spans="1:30">
      <c r="B554" s="143" t="s">
        <v>1584</v>
      </c>
      <c r="C554" s="143"/>
      <c r="D554" s="143"/>
      <c r="F554" s="143" t="s">
        <v>1093</v>
      </c>
      <c r="G554" s="143"/>
      <c r="H554" s="143"/>
      <c r="I554" s="143"/>
      <c r="J554" s="143" t="s">
        <v>1585</v>
      </c>
      <c r="K554" s="143"/>
      <c r="L554" s="143"/>
      <c r="N554" s="143" t="s">
        <v>1586</v>
      </c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  <c r="AC554" s="231">
        <v>37.950000000000003</v>
      </c>
      <c r="AD554" s="231"/>
    </row>
    <row r="555" spans="1:30">
      <c r="C555" s="147" t="s">
        <v>2</v>
      </c>
      <c r="G555" s="147" t="s">
        <v>2</v>
      </c>
      <c r="K555" s="147" t="s">
        <v>2</v>
      </c>
      <c r="O555" s="232" t="s">
        <v>1100</v>
      </c>
      <c r="P555" s="232"/>
      <c r="Q555" s="232"/>
      <c r="R555" s="232"/>
      <c r="S555" s="232"/>
      <c r="T555" s="232"/>
      <c r="U555" s="232"/>
      <c r="V555" s="232"/>
      <c r="W555" s="232"/>
      <c r="X555" s="232"/>
      <c r="Y555" s="232"/>
      <c r="Z555" s="232"/>
      <c r="AA555" s="232"/>
      <c r="AB555" s="232"/>
    </row>
    <row r="556" spans="1:30">
      <c r="B556" s="143" t="s">
        <v>1587</v>
      </c>
      <c r="C556" s="143"/>
      <c r="D556" s="143"/>
      <c r="F556" s="143" t="s">
        <v>1093</v>
      </c>
      <c r="G556" s="143"/>
      <c r="H556" s="143"/>
      <c r="I556" s="143"/>
      <c r="J556" s="143" t="s">
        <v>1588</v>
      </c>
      <c r="K556" s="143"/>
      <c r="L556" s="143"/>
      <c r="N556" s="143" t="s">
        <v>1589</v>
      </c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  <c r="AC556" s="231">
        <v>80.790000000000006</v>
      </c>
      <c r="AD556" s="231"/>
    </row>
    <row r="557" spans="1:30">
      <c r="C557" s="147" t="s">
        <v>2</v>
      </c>
      <c r="G557" s="147" t="s">
        <v>2</v>
      </c>
      <c r="K557" s="147" t="s">
        <v>2</v>
      </c>
      <c r="O557" s="232" t="s">
        <v>1100</v>
      </c>
      <c r="P557" s="232"/>
      <c r="Q557" s="232"/>
      <c r="R557" s="232"/>
      <c r="S557" s="232"/>
      <c r="T557" s="232"/>
      <c r="U557" s="232"/>
      <c r="V557" s="232"/>
      <c r="W557" s="232"/>
      <c r="X557" s="232"/>
      <c r="Y557" s="232"/>
      <c r="Z557" s="232"/>
      <c r="AA557" s="232"/>
      <c r="AB557" s="232"/>
    </row>
    <row r="558" spans="1:30" ht="21.75" customHeight="1"/>
    <row r="559" spans="1:30" ht="12" customHeight="1"/>
    <row r="560" spans="1:30" ht="13.5" customHeight="1">
      <c r="A560" s="146" t="s">
        <v>1120</v>
      </c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R560" s="150" t="s">
        <v>1590</v>
      </c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</row>
    <row r="561" spans="1:30" ht="25.5" customHeight="1">
      <c r="C561" s="140" t="s">
        <v>1040</v>
      </c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  <c r="AA561" s="140"/>
      <c r="AB561" s="140"/>
      <c r="AC561" s="140"/>
    </row>
    <row r="562" spans="1:30" ht="7.5" customHeight="1"/>
    <row r="563" spans="1:30" ht="18.75" customHeight="1">
      <c r="I563" s="226" t="s">
        <v>1041</v>
      </c>
      <c r="J563" s="226"/>
      <c r="K563" s="226"/>
      <c r="L563" s="226"/>
      <c r="M563" s="226"/>
      <c r="N563" s="226"/>
      <c r="O563" s="226"/>
      <c r="P563" s="226"/>
      <c r="S563" s="227" t="s">
        <v>1042</v>
      </c>
      <c r="T563" s="227"/>
      <c r="U563" s="227"/>
      <c r="V563" s="227"/>
      <c r="W563" s="227"/>
      <c r="X563" s="227"/>
      <c r="Y563" s="227"/>
    </row>
    <row r="564" spans="1:30" ht="6.75" customHeight="1"/>
    <row r="565" spans="1:30" ht="14.25" customHeight="1">
      <c r="A565" s="228" t="s">
        <v>1043</v>
      </c>
      <c r="B565" s="228"/>
      <c r="C565" s="228"/>
      <c r="D565" s="228"/>
      <c r="E565" s="228"/>
      <c r="F565" s="228"/>
      <c r="G565" s="228"/>
      <c r="H565" s="228"/>
      <c r="I565" s="228"/>
      <c r="J565" s="228"/>
      <c r="K565" s="228"/>
      <c r="L565" s="228"/>
      <c r="M565" s="228"/>
      <c r="N565" s="228"/>
      <c r="O565" s="228"/>
    </row>
    <row r="566" spans="1:30">
      <c r="B566" s="229" t="s">
        <v>1044</v>
      </c>
      <c r="C566" s="229"/>
      <c r="D566" s="229"/>
      <c r="F566" s="229" t="s">
        <v>1045</v>
      </c>
      <c r="G566" s="229"/>
      <c r="H566" s="229"/>
      <c r="I566" s="229"/>
      <c r="J566" s="229" t="s">
        <v>1046</v>
      </c>
      <c r="K566" s="229"/>
      <c r="L566" s="229"/>
      <c r="N566" s="229" t="s">
        <v>1047</v>
      </c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C566" s="230" t="s">
        <v>1048</v>
      </c>
      <c r="AD566" s="230"/>
    </row>
    <row r="567" spans="1:30">
      <c r="B567" s="143" t="s">
        <v>1591</v>
      </c>
      <c r="C567" s="143"/>
      <c r="D567" s="143"/>
      <c r="F567" s="143" t="s">
        <v>1093</v>
      </c>
      <c r="G567" s="143"/>
      <c r="H567" s="143"/>
      <c r="I567" s="143"/>
      <c r="J567" s="143" t="s">
        <v>1592</v>
      </c>
      <c r="K567" s="143"/>
      <c r="L567" s="143"/>
      <c r="N567" s="143" t="s">
        <v>1593</v>
      </c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  <c r="AA567" s="143"/>
      <c r="AC567" s="231">
        <v>94.88</v>
      </c>
      <c r="AD567" s="231"/>
    </row>
    <row r="568" spans="1:30">
      <c r="C568" s="147" t="s">
        <v>2</v>
      </c>
      <c r="G568" s="147" t="s">
        <v>2</v>
      </c>
      <c r="K568" s="147" t="s">
        <v>2</v>
      </c>
      <c r="O568" s="232" t="s">
        <v>1100</v>
      </c>
      <c r="P568" s="232"/>
      <c r="Q568" s="232"/>
      <c r="R568" s="232"/>
      <c r="S568" s="232"/>
      <c r="T568" s="232"/>
      <c r="U568" s="232"/>
      <c r="V568" s="232"/>
      <c r="W568" s="232"/>
      <c r="X568" s="232"/>
      <c r="Y568" s="232"/>
      <c r="Z568" s="232"/>
      <c r="AA568" s="232"/>
      <c r="AB568" s="232"/>
    </row>
    <row r="569" spans="1:30">
      <c r="B569" s="143" t="s">
        <v>1594</v>
      </c>
      <c r="C569" s="143"/>
      <c r="D569" s="143"/>
      <c r="F569" s="143" t="s">
        <v>1093</v>
      </c>
      <c r="G569" s="143"/>
      <c r="H569" s="143"/>
      <c r="I569" s="143"/>
      <c r="J569" s="143" t="s">
        <v>1595</v>
      </c>
      <c r="K569" s="143"/>
      <c r="L569" s="143"/>
      <c r="N569" s="143" t="s">
        <v>1596</v>
      </c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  <c r="AA569" s="143"/>
      <c r="AC569" s="231">
        <v>25.88</v>
      </c>
      <c r="AD569" s="231"/>
    </row>
    <row r="570" spans="1:30">
      <c r="C570" s="147" t="s">
        <v>2</v>
      </c>
      <c r="G570" s="147" t="s">
        <v>2</v>
      </c>
      <c r="K570" s="147" t="s">
        <v>2</v>
      </c>
      <c r="O570" s="232" t="s">
        <v>1100</v>
      </c>
      <c r="P570" s="232"/>
      <c r="Q570" s="232"/>
      <c r="R570" s="232"/>
      <c r="S570" s="232"/>
      <c r="T570" s="232"/>
      <c r="U570" s="232"/>
      <c r="V570" s="232"/>
      <c r="W570" s="232"/>
      <c r="X570" s="232"/>
      <c r="Y570" s="232"/>
      <c r="Z570" s="232"/>
      <c r="AA570" s="232"/>
      <c r="AB570" s="232"/>
    </row>
    <row r="571" spans="1:30">
      <c r="B571" s="143" t="s">
        <v>1597</v>
      </c>
      <c r="C571" s="143"/>
      <c r="D571" s="143"/>
      <c r="F571" s="143" t="s">
        <v>1093</v>
      </c>
      <c r="G571" s="143"/>
      <c r="H571" s="143"/>
      <c r="I571" s="143"/>
      <c r="J571" s="143" t="s">
        <v>1598</v>
      </c>
      <c r="K571" s="143"/>
      <c r="L571" s="143"/>
      <c r="N571" s="143" t="s">
        <v>1599</v>
      </c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  <c r="AA571" s="143"/>
      <c r="AC571" s="231">
        <v>73.2</v>
      </c>
      <c r="AD571" s="231"/>
    </row>
    <row r="572" spans="1:30">
      <c r="C572" s="147" t="s">
        <v>2</v>
      </c>
      <c r="G572" s="147" t="s">
        <v>2</v>
      </c>
      <c r="K572" s="147" t="s">
        <v>2</v>
      </c>
      <c r="O572" s="232" t="s">
        <v>1100</v>
      </c>
      <c r="P572" s="232"/>
      <c r="Q572" s="232"/>
      <c r="R572" s="232"/>
      <c r="S572" s="232"/>
      <c r="T572" s="232"/>
      <c r="U572" s="232"/>
      <c r="V572" s="232"/>
      <c r="W572" s="232"/>
      <c r="X572" s="232"/>
      <c r="Y572" s="232"/>
      <c r="Z572" s="232"/>
      <c r="AA572" s="232"/>
      <c r="AB572" s="232"/>
    </row>
    <row r="573" spans="1:30">
      <c r="B573" s="143" t="s">
        <v>1600</v>
      </c>
      <c r="C573" s="143"/>
      <c r="D573" s="143"/>
      <c r="F573" s="143" t="s">
        <v>1093</v>
      </c>
      <c r="G573" s="143"/>
      <c r="H573" s="143"/>
      <c r="I573" s="143"/>
      <c r="J573" s="143" t="s">
        <v>1601</v>
      </c>
      <c r="K573" s="143"/>
      <c r="L573" s="143"/>
      <c r="N573" s="143" t="s">
        <v>1602</v>
      </c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  <c r="AA573" s="143"/>
      <c r="AC573" s="231">
        <v>56.18</v>
      </c>
      <c r="AD573" s="231"/>
    </row>
    <row r="574" spans="1:30">
      <c r="C574" s="147" t="s">
        <v>2</v>
      </c>
      <c r="G574" s="147" t="s">
        <v>2</v>
      </c>
      <c r="K574" s="147" t="s">
        <v>2</v>
      </c>
      <c r="O574" s="232" t="s">
        <v>1100</v>
      </c>
      <c r="P574" s="232"/>
      <c r="Q574" s="232"/>
      <c r="R574" s="232"/>
      <c r="S574" s="232"/>
      <c r="T574" s="232"/>
      <c r="U574" s="232"/>
      <c r="V574" s="232"/>
      <c r="W574" s="232"/>
      <c r="X574" s="232"/>
      <c r="Y574" s="232"/>
      <c r="Z574" s="232"/>
      <c r="AA574" s="232"/>
      <c r="AB574" s="232"/>
    </row>
    <row r="575" spans="1:30">
      <c r="B575" s="143" t="s">
        <v>1603</v>
      </c>
      <c r="C575" s="143"/>
      <c r="D575" s="143"/>
      <c r="F575" s="143" t="s">
        <v>1093</v>
      </c>
      <c r="G575" s="143"/>
      <c r="H575" s="143"/>
      <c r="I575" s="143"/>
      <c r="J575" s="143" t="s">
        <v>1604</v>
      </c>
      <c r="K575" s="143"/>
      <c r="L575" s="143"/>
      <c r="N575" s="143" t="s">
        <v>1605</v>
      </c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  <c r="AA575" s="143"/>
      <c r="AC575" s="231">
        <v>140.88</v>
      </c>
      <c r="AD575" s="231"/>
    </row>
    <row r="576" spans="1:30">
      <c r="C576" s="147" t="s">
        <v>2</v>
      </c>
      <c r="G576" s="147" t="s">
        <v>2</v>
      </c>
      <c r="K576" s="147" t="s">
        <v>2</v>
      </c>
      <c r="O576" s="232" t="s">
        <v>1100</v>
      </c>
      <c r="P576" s="232"/>
      <c r="Q576" s="232"/>
      <c r="R576" s="232"/>
      <c r="S576" s="232"/>
      <c r="T576" s="232"/>
      <c r="U576" s="232"/>
      <c r="V576" s="232"/>
      <c r="W576" s="232"/>
      <c r="X576" s="232"/>
      <c r="Y576" s="232"/>
      <c r="Z576" s="232"/>
      <c r="AA576" s="232"/>
      <c r="AB576" s="232"/>
    </row>
    <row r="577" spans="2:30">
      <c r="B577" s="143" t="s">
        <v>1606</v>
      </c>
      <c r="C577" s="143"/>
      <c r="D577" s="143"/>
      <c r="F577" s="143" t="s">
        <v>1093</v>
      </c>
      <c r="G577" s="143"/>
      <c r="H577" s="143"/>
      <c r="I577" s="143"/>
      <c r="J577" s="143" t="s">
        <v>1607</v>
      </c>
      <c r="K577" s="143"/>
      <c r="L577" s="143"/>
      <c r="N577" s="143" t="s">
        <v>1608</v>
      </c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  <c r="AA577" s="143"/>
      <c r="AC577" s="231">
        <v>64.8</v>
      </c>
      <c r="AD577" s="231"/>
    </row>
    <row r="578" spans="2:30">
      <c r="C578" s="147" t="s">
        <v>2</v>
      </c>
      <c r="G578" s="147" t="s">
        <v>2</v>
      </c>
      <c r="K578" s="147" t="s">
        <v>2</v>
      </c>
      <c r="O578" s="232" t="s">
        <v>1100</v>
      </c>
      <c r="P578" s="232"/>
      <c r="Q578" s="232"/>
      <c r="R578" s="232"/>
      <c r="S578" s="232"/>
      <c r="T578" s="232"/>
      <c r="U578" s="232"/>
      <c r="V578" s="232"/>
      <c r="W578" s="232"/>
      <c r="X578" s="232"/>
      <c r="Y578" s="232"/>
      <c r="Z578" s="232"/>
      <c r="AA578" s="232"/>
      <c r="AB578" s="232"/>
    </row>
    <row r="579" spans="2:30">
      <c r="B579" s="143" t="s">
        <v>1609</v>
      </c>
      <c r="C579" s="143"/>
      <c r="D579" s="143"/>
      <c r="F579" s="143" t="s">
        <v>1093</v>
      </c>
      <c r="G579" s="143"/>
      <c r="H579" s="143"/>
      <c r="I579" s="143"/>
      <c r="J579" s="143" t="s">
        <v>1610</v>
      </c>
      <c r="K579" s="143"/>
      <c r="L579" s="143"/>
      <c r="N579" s="143" t="s">
        <v>1611</v>
      </c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  <c r="AA579" s="143"/>
      <c r="AC579" s="231">
        <v>133.97999999999999</v>
      </c>
      <c r="AD579" s="231"/>
    </row>
    <row r="580" spans="2:30">
      <c r="C580" s="147" t="s">
        <v>2</v>
      </c>
      <c r="G580" s="147" t="s">
        <v>2</v>
      </c>
      <c r="K580" s="147" t="s">
        <v>2</v>
      </c>
      <c r="O580" s="232" t="s">
        <v>1100</v>
      </c>
      <c r="P580" s="232"/>
      <c r="Q580" s="232"/>
      <c r="R580" s="232"/>
      <c r="S580" s="232"/>
      <c r="T580" s="232"/>
      <c r="U580" s="232"/>
      <c r="V580" s="232"/>
      <c r="W580" s="232"/>
      <c r="X580" s="232"/>
      <c r="Y580" s="232"/>
      <c r="Z580" s="232"/>
      <c r="AA580" s="232"/>
      <c r="AB580" s="232"/>
    </row>
    <row r="581" spans="2:30">
      <c r="B581" s="143" t="s">
        <v>1612</v>
      </c>
      <c r="C581" s="143"/>
      <c r="D581" s="143"/>
      <c r="F581" s="143" t="s">
        <v>1093</v>
      </c>
      <c r="G581" s="143"/>
      <c r="H581" s="143"/>
      <c r="I581" s="143"/>
      <c r="J581" s="143" t="s">
        <v>1613</v>
      </c>
      <c r="K581" s="143"/>
      <c r="L581" s="143"/>
      <c r="N581" s="143" t="s">
        <v>1614</v>
      </c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  <c r="AC581" s="231">
        <v>99.48</v>
      </c>
      <c r="AD581" s="231"/>
    </row>
    <row r="582" spans="2:30">
      <c r="C582" s="147" t="s">
        <v>2</v>
      </c>
      <c r="G582" s="147" t="s">
        <v>2</v>
      </c>
      <c r="K582" s="147" t="s">
        <v>2</v>
      </c>
      <c r="O582" s="232" t="s">
        <v>1100</v>
      </c>
      <c r="P582" s="232"/>
      <c r="Q582" s="232"/>
      <c r="R582" s="232"/>
      <c r="S582" s="232"/>
      <c r="T582" s="232"/>
      <c r="U582" s="232"/>
      <c r="V582" s="232"/>
      <c r="W582" s="232"/>
      <c r="X582" s="232"/>
      <c r="Y582" s="232"/>
      <c r="Z582" s="232"/>
      <c r="AA582" s="232"/>
      <c r="AB582" s="232"/>
    </row>
    <row r="583" spans="2:30">
      <c r="B583" s="143" t="s">
        <v>1615</v>
      </c>
      <c r="C583" s="143"/>
      <c r="D583" s="143"/>
      <c r="F583" s="143" t="s">
        <v>1093</v>
      </c>
      <c r="G583" s="143"/>
      <c r="H583" s="143"/>
      <c r="I583" s="143"/>
      <c r="J583" s="143" t="s">
        <v>1616</v>
      </c>
      <c r="K583" s="143"/>
      <c r="L583" s="143"/>
      <c r="N583" s="143" t="s">
        <v>1617</v>
      </c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C583" s="231">
        <v>49.57</v>
      </c>
      <c r="AD583" s="231"/>
    </row>
    <row r="584" spans="2:30">
      <c r="C584" s="147" t="s">
        <v>2</v>
      </c>
      <c r="G584" s="147" t="s">
        <v>2</v>
      </c>
      <c r="K584" s="147" t="s">
        <v>2</v>
      </c>
      <c r="O584" s="232" t="s">
        <v>1100</v>
      </c>
      <c r="P584" s="232"/>
      <c r="Q584" s="232"/>
      <c r="R584" s="232"/>
      <c r="S584" s="232"/>
      <c r="T584" s="232"/>
      <c r="U584" s="232"/>
      <c r="V584" s="232"/>
      <c r="W584" s="232"/>
      <c r="X584" s="232"/>
      <c r="Y584" s="232"/>
      <c r="Z584" s="232"/>
      <c r="AA584" s="232"/>
      <c r="AB584" s="232"/>
    </row>
    <row r="585" spans="2:30">
      <c r="B585" s="143" t="s">
        <v>1618</v>
      </c>
      <c r="C585" s="143"/>
      <c r="D585" s="143"/>
      <c r="F585" s="143" t="s">
        <v>1093</v>
      </c>
      <c r="G585" s="143"/>
      <c r="H585" s="143"/>
      <c r="I585" s="143"/>
      <c r="J585" s="143" t="s">
        <v>1619</v>
      </c>
      <c r="K585" s="143"/>
      <c r="L585" s="143"/>
      <c r="N585" s="143" t="s">
        <v>1620</v>
      </c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  <c r="AC585" s="231">
        <v>94.3</v>
      </c>
      <c r="AD585" s="231"/>
    </row>
    <row r="586" spans="2:30">
      <c r="C586" s="147" t="s">
        <v>2</v>
      </c>
      <c r="G586" s="147" t="s">
        <v>2</v>
      </c>
      <c r="K586" s="147" t="s">
        <v>2</v>
      </c>
      <c r="O586" s="232" t="s">
        <v>1100</v>
      </c>
      <c r="P586" s="232"/>
      <c r="Q586" s="232"/>
      <c r="R586" s="232"/>
      <c r="S586" s="232"/>
      <c r="T586" s="232"/>
      <c r="U586" s="232"/>
      <c r="V586" s="232"/>
      <c r="W586" s="232"/>
      <c r="X586" s="232"/>
      <c r="Y586" s="232"/>
      <c r="Z586" s="232"/>
      <c r="AA586" s="232"/>
      <c r="AB586" s="232"/>
    </row>
    <row r="587" spans="2:30">
      <c r="B587" s="143" t="s">
        <v>1621</v>
      </c>
      <c r="C587" s="143"/>
      <c r="D587" s="143"/>
      <c r="F587" s="143" t="s">
        <v>1093</v>
      </c>
      <c r="G587" s="143"/>
      <c r="H587" s="143"/>
      <c r="I587" s="143"/>
      <c r="J587" s="143" t="s">
        <v>1622</v>
      </c>
      <c r="K587" s="143"/>
      <c r="L587" s="143"/>
      <c r="N587" s="143" t="s">
        <v>1623</v>
      </c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  <c r="AC587" s="231">
        <v>74.75</v>
      </c>
      <c r="AD587" s="231"/>
    </row>
    <row r="588" spans="2:30">
      <c r="C588" s="147" t="s">
        <v>2</v>
      </c>
      <c r="G588" s="147" t="s">
        <v>2</v>
      </c>
      <c r="K588" s="147" t="s">
        <v>2</v>
      </c>
      <c r="O588" s="232" t="s">
        <v>1100</v>
      </c>
      <c r="P588" s="232"/>
      <c r="Q588" s="232"/>
      <c r="R588" s="232"/>
      <c r="S588" s="232"/>
      <c r="T588" s="232"/>
      <c r="U588" s="232"/>
      <c r="V588" s="232"/>
      <c r="W588" s="232"/>
      <c r="X588" s="232"/>
      <c r="Y588" s="232"/>
      <c r="Z588" s="232"/>
      <c r="AA588" s="232"/>
      <c r="AB588" s="232"/>
    </row>
    <row r="589" spans="2:30">
      <c r="B589" s="143" t="s">
        <v>1624</v>
      </c>
      <c r="C589" s="143"/>
      <c r="D589" s="143"/>
      <c r="F589" s="143" t="s">
        <v>1093</v>
      </c>
      <c r="G589" s="143"/>
      <c r="H589" s="143"/>
      <c r="I589" s="143"/>
      <c r="J589" s="143" t="s">
        <v>1625</v>
      </c>
      <c r="K589" s="143"/>
      <c r="L589" s="143"/>
      <c r="N589" s="143" t="s">
        <v>1626</v>
      </c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  <c r="AC589" s="231">
        <v>53.99</v>
      </c>
      <c r="AD589" s="231"/>
    </row>
    <row r="590" spans="2:30">
      <c r="C590" s="147" t="s">
        <v>2</v>
      </c>
      <c r="G590" s="147" t="s">
        <v>2</v>
      </c>
      <c r="K590" s="147" t="s">
        <v>2</v>
      </c>
      <c r="O590" s="232" t="s">
        <v>1100</v>
      </c>
      <c r="P590" s="232"/>
      <c r="Q590" s="232"/>
      <c r="R590" s="232"/>
      <c r="S590" s="232"/>
      <c r="T590" s="232"/>
      <c r="U590" s="232"/>
      <c r="V590" s="232"/>
      <c r="W590" s="232"/>
      <c r="X590" s="232"/>
      <c r="Y590" s="232"/>
      <c r="Z590" s="232"/>
      <c r="AA590" s="232"/>
      <c r="AB590" s="232"/>
    </row>
    <row r="591" spans="2:30">
      <c r="B591" s="143" t="s">
        <v>1627</v>
      </c>
      <c r="C591" s="143"/>
      <c r="D591" s="143"/>
      <c r="F591" s="143" t="s">
        <v>1093</v>
      </c>
      <c r="G591" s="143"/>
      <c r="H591" s="143"/>
      <c r="I591" s="143"/>
      <c r="J591" s="143" t="s">
        <v>1628</v>
      </c>
      <c r="K591" s="143"/>
      <c r="L591" s="143"/>
      <c r="N591" s="143" t="s">
        <v>1629</v>
      </c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  <c r="AC591" s="231">
        <v>36.74</v>
      </c>
      <c r="AD591" s="231"/>
    </row>
    <row r="592" spans="2:30">
      <c r="C592" s="147" t="s">
        <v>2</v>
      </c>
      <c r="G592" s="147" t="s">
        <v>2</v>
      </c>
      <c r="K592" s="147" t="s">
        <v>2</v>
      </c>
      <c r="O592" s="232" t="s">
        <v>1100</v>
      </c>
      <c r="P592" s="232"/>
      <c r="Q592" s="232"/>
      <c r="R592" s="232"/>
      <c r="S592" s="232"/>
      <c r="T592" s="232"/>
      <c r="U592" s="232"/>
      <c r="V592" s="232"/>
      <c r="W592" s="232"/>
      <c r="X592" s="232"/>
      <c r="Y592" s="232"/>
      <c r="Z592" s="232"/>
      <c r="AA592" s="232"/>
      <c r="AB592" s="232"/>
    </row>
    <row r="593" spans="2:30">
      <c r="B593" s="143" t="s">
        <v>1630</v>
      </c>
      <c r="C593" s="143"/>
      <c r="D593" s="143"/>
      <c r="F593" s="143" t="s">
        <v>1093</v>
      </c>
      <c r="G593" s="143"/>
      <c r="H593" s="143"/>
      <c r="I593" s="143"/>
      <c r="J593" s="143" t="s">
        <v>1631</v>
      </c>
      <c r="K593" s="143"/>
      <c r="L593" s="143"/>
      <c r="N593" s="143" t="s">
        <v>1632</v>
      </c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C593" s="231">
        <v>17.25</v>
      </c>
      <c r="AD593" s="231"/>
    </row>
    <row r="594" spans="2:30">
      <c r="C594" s="147" t="s">
        <v>2</v>
      </c>
      <c r="G594" s="147" t="s">
        <v>2</v>
      </c>
      <c r="K594" s="147" t="s">
        <v>2</v>
      </c>
      <c r="O594" s="232" t="s">
        <v>1100</v>
      </c>
      <c r="P594" s="232"/>
      <c r="Q594" s="232"/>
      <c r="R594" s="232"/>
      <c r="S594" s="232"/>
      <c r="T594" s="232"/>
      <c r="U594" s="232"/>
      <c r="V594" s="232"/>
      <c r="W594" s="232"/>
      <c r="X594" s="232"/>
      <c r="Y594" s="232"/>
      <c r="Z594" s="232"/>
      <c r="AA594" s="232"/>
      <c r="AB594" s="232"/>
    </row>
    <row r="595" spans="2:30">
      <c r="B595" s="143" t="s">
        <v>1633</v>
      </c>
      <c r="C595" s="143"/>
      <c r="D595" s="143"/>
      <c r="F595" s="143" t="s">
        <v>1093</v>
      </c>
      <c r="G595" s="143"/>
      <c r="H595" s="143"/>
      <c r="I595" s="143"/>
      <c r="J595" s="143" t="s">
        <v>1634</v>
      </c>
      <c r="K595" s="143"/>
      <c r="L595" s="143"/>
      <c r="N595" s="143" t="s">
        <v>1635</v>
      </c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C595" s="231">
        <v>97.18</v>
      </c>
      <c r="AD595" s="231"/>
    </row>
    <row r="596" spans="2:30">
      <c r="C596" s="147" t="s">
        <v>2</v>
      </c>
      <c r="G596" s="147" t="s">
        <v>2</v>
      </c>
      <c r="K596" s="147" t="s">
        <v>2</v>
      </c>
      <c r="O596" s="232" t="s">
        <v>1100</v>
      </c>
      <c r="P596" s="232"/>
      <c r="Q596" s="232"/>
      <c r="R596" s="232"/>
      <c r="S596" s="232"/>
      <c r="T596" s="232"/>
      <c r="U596" s="232"/>
      <c r="V596" s="232"/>
      <c r="W596" s="232"/>
      <c r="X596" s="232"/>
      <c r="Y596" s="232"/>
      <c r="Z596" s="232"/>
      <c r="AA596" s="232"/>
      <c r="AB596" s="232"/>
    </row>
    <row r="597" spans="2:30">
      <c r="B597" s="143" t="s">
        <v>1636</v>
      </c>
      <c r="C597" s="143"/>
      <c r="D597" s="143"/>
      <c r="F597" s="143" t="s">
        <v>1093</v>
      </c>
      <c r="G597" s="143"/>
      <c r="H597" s="143"/>
      <c r="I597" s="143"/>
      <c r="J597" s="143" t="s">
        <v>1637</v>
      </c>
      <c r="K597" s="143"/>
      <c r="L597" s="143"/>
      <c r="N597" s="143" t="s">
        <v>1638</v>
      </c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C597" s="231">
        <v>17.649999999999999</v>
      </c>
      <c r="AD597" s="231"/>
    </row>
    <row r="598" spans="2:30">
      <c r="C598" s="147" t="s">
        <v>2</v>
      </c>
      <c r="G598" s="147" t="s">
        <v>2</v>
      </c>
      <c r="K598" s="147" t="s">
        <v>2</v>
      </c>
      <c r="O598" s="232" t="s">
        <v>1100</v>
      </c>
      <c r="P598" s="232"/>
      <c r="Q598" s="232"/>
      <c r="R598" s="232"/>
      <c r="S598" s="232"/>
      <c r="T598" s="232"/>
      <c r="U598" s="232"/>
      <c r="V598" s="232"/>
      <c r="W598" s="232"/>
      <c r="X598" s="232"/>
      <c r="Y598" s="232"/>
      <c r="Z598" s="232"/>
      <c r="AA598" s="232"/>
      <c r="AB598" s="232"/>
    </row>
    <row r="599" spans="2:30">
      <c r="B599" s="143" t="s">
        <v>1639</v>
      </c>
      <c r="C599" s="143"/>
      <c r="D599" s="143"/>
      <c r="F599" s="143" t="s">
        <v>1093</v>
      </c>
      <c r="G599" s="143"/>
      <c r="H599" s="143"/>
      <c r="I599" s="143"/>
      <c r="J599" s="143" t="s">
        <v>1640</v>
      </c>
      <c r="K599" s="143"/>
      <c r="L599" s="143"/>
      <c r="N599" s="143" t="s">
        <v>1641</v>
      </c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C599" s="231">
        <v>141.44999999999999</v>
      </c>
      <c r="AD599" s="231"/>
    </row>
    <row r="600" spans="2:30">
      <c r="C600" s="147" t="s">
        <v>2</v>
      </c>
      <c r="G600" s="147" t="s">
        <v>2</v>
      </c>
      <c r="K600" s="147" t="s">
        <v>2</v>
      </c>
      <c r="O600" s="232" t="s">
        <v>1100</v>
      </c>
      <c r="P600" s="232"/>
      <c r="Q600" s="232"/>
      <c r="R600" s="232"/>
      <c r="S600" s="232"/>
      <c r="T600" s="232"/>
      <c r="U600" s="232"/>
      <c r="V600" s="232"/>
      <c r="W600" s="232"/>
      <c r="X600" s="232"/>
      <c r="Y600" s="232"/>
      <c r="Z600" s="232"/>
      <c r="AA600" s="232"/>
      <c r="AB600" s="232"/>
    </row>
    <row r="601" spans="2:30">
      <c r="B601" s="143" t="s">
        <v>1642</v>
      </c>
      <c r="C601" s="143"/>
      <c r="D601" s="143"/>
      <c r="F601" s="143" t="s">
        <v>1093</v>
      </c>
      <c r="G601" s="143"/>
      <c r="H601" s="143"/>
      <c r="I601" s="143"/>
      <c r="J601" s="143" t="s">
        <v>1643</v>
      </c>
      <c r="K601" s="143"/>
      <c r="L601" s="143"/>
      <c r="N601" s="143" t="s">
        <v>1644</v>
      </c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  <c r="AC601" s="231">
        <v>9828</v>
      </c>
      <c r="AD601" s="231"/>
    </row>
    <row r="602" spans="2:30">
      <c r="C602" s="147" t="s">
        <v>2</v>
      </c>
      <c r="G602" s="147" t="s">
        <v>2</v>
      </c>
      <c r="K602" s="147" t="s">
        <v>2</v>
      </c>
      <c r="O602" s="232" t="s">
        <v>1645</v>
      </c>
      <c r="P602" s="232"/>
      <c r="Q602" s="232"/>
      <c r="R602" s="232"/>
      <c r="S602" s="232"/>
      <c r="T602" s="232"/>
      <c r="U602" s="232"/>
      <c r="V602" s="232"/>
      <c r="W602" s="232"/>
      <c r="X602" s="232"/>
      <c r="Y602" s="232"/>
      <c r="Z602" s="232"/>
      <c r="AA602" s="232"/>
      <c r="AB602" s="232"/>
      <c r="AC602" s="233">
        <v>4693.5</v>
      </c>
      <c r="AD602" s="233"/>
    </row>
    <row r="603" spans="2:30">
      <c r="C603" s="147" t="s">
        <v>2</v>
      </c>
      <c r="G603" s="147" t="s">
        <v>2</v>
      </c>
      <c r="K603" s="147" t="s">
        <v>2</v>
      </c>
      <c r="O603" s="232" t="s">
        <v>1645</v>
      </c>
      <c r="P603" s="232"/>
      <c r="Q603" s="232"/>
      <c r="R603" s="232"/>
      <c r="S603" s="232"/>
      <c r="T603" s="232"/>
      <c r="U603" s="232"/>
      <c r="V603" s="232"/>
      <c r="W603" s="232"/>
      <c r="X603" s="232"/>
      <c r="Y603" s="232"/>
      <c r="Z603" s="232"/>
      <c r="AA603" s="232"/>
      <c r="AB603" s="232"/>
      <c r="AC603" s="233">
        <v>5134.5</v>
      </c>
      <c r="AD603" s="233"/>
    </row>
    <row r="604" spans="2:30">
      <c r="B604" s="143" t="s">
        <v>1646</v>
      </c>
      <c r="C604" s="143"/>
      <c r="D604" s="143"/>
      <c r="F604" s="143" t="s">
        <v>1093</v>
      </c>
      <c r="G604" s="143"/>
      <c r="H604" s="143"/>
      <c r="I604" s="143"/>
      <c r="J604" s="143" t="s">
        <v>1647</v>
      </c>
      <c r="K604" s="143"/>
      <c r="L604" s="143"/>
      <c r="N604" s="143" t="s">
        <v>1648</v>
      </c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C604" s="231">
        <v>58.36</v>
      </c>
      <c r="AD604" s="231"/>
    </row>
    <row r="605" spans="2:30">
      <c r="C605" s="147" t="s">
        <v>2</v>
      </c>
      <c r="G605" s="147" t="s">
        <v>2</v>
      </c>
      <c r="K605" s="147" t="s">
        <v>2</v>
      </c>
      <c r="O605" s="232" t="s">
        <v>1100</v>
      </c>
      <c r="P605" s="232"/>
      <c r="Q605" s="232"/>
      <c r="R605" s="232"/>
      <c r="S605" s="232"/>
      <c r="T605" s="232"/>
      <c r="U605" s="232"/>
      <c r="V605" s="232"/>
      <c r="W605" s="232"/>
      <c r="X605" s="232"/>
      <c r="Y605" s="232"/>
      <c r="Z605" s="232"/>
      <c r="AA605" s="232"/>
      <c r="AB605" s="232"/>
    </row>
    <row r="606" spans="2:30">
      <c r="B606" s="143" t="s">
        <v>1649</v>
      </c>
      <c r="C606" s="143"/>
      <c r="D606" s="143"/>
      <c r="F606" s="143" t="s">
        <v>1093</v>
      </c>
      <c r="G606" s="143"/>
      <c r="H606" s="143"/>
      <c r="I606" s="143"/>
      <c r="J606" s="143" t="s">
        <v>1650</v>
      </c>
      <c r="K606" s="143"/>
      <c r="L606" s="143"/>
      <c r="N606" s="143" t="s">
        <v>1651</v>
      </c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C606" s="231">
        <v>1316.4</v>
      </c>
      <c r="AD606" s="231"/>
    </row>
    <row r="607" spans="2:30">
      <c r="C607" s="147" t="s">
        <v>2</v>
      </c>
      <c r="G607" s="147" t="s">
        <v>2</v>
      </c>
      <c r="K607" s="147" t="s">
        <v>2</v>
      </c>
      <c r="O607" s="232" t="s">
        <v>1652</v>
      </c>
      <c r="P607" s="232"/>
      <c r="Q607" s="232"/>
      <c r="R607" s="232"/>
      <c r="S607" s="232"/>
      <c r="T607" s="232"/>
      <c r="U607" s="232"/>
      <c r="V607" s="232"/>
      <c r="W607" s="232"/>
      <c r="X607" s="232"/>
      <c r="Y607" s="232"/>
      <c r="Z607" s="232"/>
      <c r="AA607" s="232"/>
      <c r="AB607" s="232"/>
      <c r="AC607" s="233">
        <v>594</v>
      </c>
      <c r="AD607" s="233"/>
    </row>
    <row r="608" spans="2:30">
      <c r="C608" s="147" t="s">
        <v>2</v>
      </c>
      <c r="G608" s="147" t="s">
        <v>2</v>
      </c>
      <c r="K608" s="147" t="s">
        <v>2</v>
      </c>
      <c r="O608" s="232" t="s">
        <v>1653</v>
      </c>
      <c r="P608" s="232"/>
      <c r="Q608" s="232"/>
      <c r="R608" s="232"/>
      <c r="S608" s="232"/>
      <c r="T608" s="232"/>
      <c r="U608" s="232"/>
      <c r="V608" s="232"/>
      <c r="W608" s="232"/>
      <c r="X608" s="232"/>
      <c r="Y608" s="232"/>
      <c r="Z608" s="232"/>
      <c r="AA608" s="232"/>
      <c r="AB608" s="232"/>
      <c r="AC608" s="233">
        <v>49</v>
      </c>
      <c r="AD608" s="233"/>
    </row>
    <row r="609" spans="1:30">
      <c r="C609" s="147" t="s">
        <v>2</v>
      </c>
      <c r="G609" s="147" t="s">
        <v>2</v>
      </c>
      <c r="K609" s="147" t="s">
        <v>2</v>
      </c>
      <c r="O609" s="232" t="s">
        <v>1654</v>
      </c>
      <c r="P609" s="232"/>
      <c r="Q609" s="232"/>
      <c r="R609" s="232"/>
      <c r="S609" s="232"/>
      <c r="T609" s="232"/>
      <c r="U609" s="232"/>
      <c r="V609" s="232"/>
      <c r="W609" s="232"/>
      <c r="X609" s="232"/>
      <c r="Y609" s="232"/>
      <c r="Z609" s="232"/>
      <c r="AA609" s="232"/>
      <c r="AB609" s="232"/>
      <c r="AC609" s="233">
        <v>673.4</v>
      </c>
      <c r="AD609" s="233"/>
    </row>
    <row r="610" spans="1:30">
      <c r="B610" s="143" t="s">
        <v>1655</v>
      </c>
      <c r="C610" s="143"/>
      <c r="D610" s="143"/>
      <c r="F610" s="143" t="s">
        <v>1093</v>
      </c>
      <c r="G610" s="143"/>
      <c r="H610" s="143"/>
      <c r="I610" s="143"/>
      <c r="J610" s="143" t="s">
        <v>1656</v>
      </c>
      <c r="K610" s="143"/>
      <c r="L610" s="143"/>
      <c r="N610" s="143" t="s">
        <v>1657</v>
      </c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  <c r="AC610" s="231">
        <v>41.52</v>
      </c>
      <c r="AD610" s="231"/>
    </row>
    <row r="611" spans="1:30">
      <c r="C611" s="147" t="s">
        <v>2</v>
      </c>
      <c r="G611" s="147" t="s">
        <v>2</v>
      </c>
      <c r="K611" s="147" t="s">
        <v>2</v>
      </c>
      <c r="O611" s="232" t="s">
        <v>1100</v>
      </c>
      <c r="P611" s="232"/>
      <c r="Q611" s="232"/>
      <c r="R611" s="232"/>
      <c r="S611" s="232"/>
      <c r="T611" s="232"/>
      <c r="U611" s="232"/>
      <c r="V611" s="232"/>
      <c r="W611" s="232"/>
      <c r="X611" s="232"/>
      <c r="Y611" s="232"/>
      <c r="Z611" s="232"/>
      <c r="AA611" s="232"/>
      <c r="AB611" s="232"/>
    </row>
    <row r="612" spans="1:30">
      <c r="B612" s="143" t="s">
        <v>1658</v>
      </c>
      <c r="C612" s="143"/>
      <c r="D612" s="143"/>
      <c r="F612" s="143" t="s">
        <v>1180</v>
      </c>
      <c r="G612" s="143"/>
      <c r="H612" s="143"/>
      <c r="I612" s="143"/>
      <c r="J612" s="143" t="s">
        <v>1659</v>
      </c>
      <c r="K612" s="143"/>
      <c r="L612" s="143"/>
      <c r="N612" s="143" t="s">
        <v>1660</v>
      </c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  <c r="AC612" s="231">
        <v>77082.06</v>
      </c>
      <c r="AD612" s="231"/>
    </row>
    <row r="613" spans="1:30">
      <c r="C613" s="147" t="s">
        <v>2</v>
      </c>
      <c r="G613" s="147" t="s">
        <v>2</v>
      </c>
      <c r="K613" s="147" t="s">
        <v>2</v>
      </c>
      <c r="O613" s="232" t="s">
        <v>1661</v>
      </c>
      <c r="P613" s="232"/>
      <c r="Q613" s="232"/>
      <c r="R613" s="232"/>
      <c r="S613" s="232"/>
      <c r="T613" s="232"/>
      <c r="U613" s="232"/>
      <c r="V613" s="232"/>
      <c r="W613" s="232"/>
      <c r="X613" s="232"/>
      <c r="Y613" s="232"/>
      <c r="Z613" s="232"/>
      <c r="AA613" s="232"/>
      <c r="AB613" s="232"/>
    </row>
    <row r="614" spans="1:30">
      <c r="B614" s="143" t="s">
        <v>1662</v>
      </c>
      <c r="C614" s="143"/>
      <c r="D614" s="143"/>
      <c r="F614" s="143" t="s">
        <v>1197</v>
      </c>
      <c r="G614" s="143"/>
      <c r="H614" s="143"/>
      <c r="I614" s="143"/>
      <c r="J614" s="143" t="s">
        <v>1663</v>
      </c>
      <c r="K614" s="143"/>
      <c r="L614" s="143"/>
      <c r="N614" s="143" t="s">
        <v>1664</v>
      </c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  <c r="AC614" s="231">
        <v>60.38</v>
      </c>
      <c r="AD614" s="231"/>
    </row>
    <row r="615" spans="1:30">
      <c r="C615" s="147" t="s">
        <v>2</v>
      </c>
      <c r="G615" s="147" t="s">
        <v>2</v>
      </c>
      <c r="K615" s="147" t="s">
        <v>2</v>
      </c>
      <c r="O615" s="232" t="s">
        <v>1100</v>
      </c>
      <c r="P615" s="232"/>
      <c r="Q615" s="232"/>
      <c r="R615" s="232"/>
      <c r="S615" s="232"/>
      <c r="T615" s="232"/>
      <c r="U615" s="232"/>
      <c r="V615" s="232"/>
      <c r="W615" s="232"/>
      <c r="X615" s="232"/>
      <c r="Y615" s="232"/>
      <c r="Z615" s="232"/>
      <c r="AA615" s="232"/>
      <c r="AB615" s="232"/>
    </row>
    <row r="616" spans="1:30">
      <c r="B616" s="143" t="s">
        <v>1665</v>
      </c>
      <c r="C616" s="143"/>
      <c r="D616" s="143"/>
      <c r="F616" s="143" t="s">
        <v>1197</v>
      </c>
      <c r="G616" s="143"/>
      <c r="H616" s="143"/>
      <c r="I616" s="143"/>
      <c r="J616" s="143" t="s">
        <v>1666</v>
      </c>
      <c r="K616" s="143"/>
      <c r="L616" s="143"/>
      <c r="N616" s="143" t="s">
        <v>1667</v>
      </c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  <c r="AC616" s="231">
        <v>12.65</v>
      </c>
      <c r="AD616" s="231"/>
    </row>
    <row r="617" spans="1:30">
      <c r="C617" s="147" t="s">
        <v>2</v>
      </c>
      <c r="G617" s="147" t="s">
        <v>2</v>
      </c>
      <c r="K617" s="147" t="s">
        <v>2</v>
      </c>
      <c r="O617" s="232" t="s">
        <v>1100</v>
      </c>
      <c r="P617" s="232"/>
      <c r="Q617" s="232"/>
      <c r="R617" s="232"/>
      <c r="S617" s="232"/>
      <c r="T617" s="232"/>
      <c r="U617" s="232"/>
      <c r="V617" s="232"/>
      <c r="W617" s="232"/>
      <c r="X617" s="232"/>
      <c r="Y617" s="232"/>
      <c r="Z617" s="232"/>
      <c r="AA617" s="232"/>
      <c r="AB617" s="232"/>
    </row>
    <row r="618" spans="1:30">
      <c r="B618" s="143" t="s">
        <v>1668</v>
      </c>
      <c r="C618" s="143"/>
      <c r="D618" s="143"/>
      <c r="F618" s="143" t="s">
        <v>1197</v>
      </c>
      <c r="G618" s="143"/>
      <c r="H618" s="143"/>
      <c r="I618" s="143"/>
      <c r="J618" s="143" t="s">
        <v>1669</v>
      </c>
      <c r="K618" s="143"/>
      <c r="L618" s="143"/>
      <c r="N618" s="143" t="s">
        <v>1670</v>
      </c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  <c r="AC618" s="231">
        <v>50.6</v>
      </c>
      <c r="AD618" s="231"/>
    </row>
    <row r="619" spans="1:30">
      <c r="C619" s="147" t="s">
        <v>2</v>
      </c>
      <c r="G619" s="147" t="s">
        <v>2</v>
      </c>
      <c r="K619" s="147" t="s">
        <v>2</v>
      </c>
      <c r="O619" s="232" t="s">
        <v>1100</v>
      </c>
      <c r="P619" s="232"/>
      <c r="Q619" s="232"/>
      <c r="R619" s="232"/>
      <c r="S619" s="232"/>
      <c r="T619" s="232"/>
      <c r="U619" s="232"/>
      <c r="V619" s="232"/>
      <c r="W619" s="232"/>
      <c r="X619" s="232"/>
      <c r="Y619" s="232"/>
      <c r="Z619" s="232"/>
      <c r="AA619" s="232"/>
      <c r="AB619" s="232"/>
    </row>
    <row r="620" spans="1:30" ht="9.75" customHeight="1"/>
    <row r="621" spans="1:30" ht="12" customHeight="1"/>
    <row r="622" spans="1:30" ht="13.5" customHeight="1">
      <c r="A622" s="146" t="s">
        <v>1120</v>
      </c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R622" s="150" t="s">
        <v>1671</v>
      </c>
      <c r="S622" s="150"/>
      <c r="T622" s="150"/>
      <c r="U622" s="150"/>
      <c r="V622" s="150"/>
      <c r="W622" s="150"/>
      <c r="X622" s="150"/>
      <c r="Y622" s="150"/>
      <c r="Z622" s="150"/>
      <c r="AA622" s="150"/>
      <c r="AB622" s="150"/>
      <c r="AC622" s="150"/>
      <c r="AD622" s="150"/>
    </row>
    <row r="623" spans="1:30" ht="25.5" customHeight="1">
      <c r="C623" s="140" t="s">
        <v>1040</v>
      </c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  <c r="AA623" s="140"/>
      <c r="AB623" s="140"/>
      <c r="AC623" s="140"/>
    </row>
    <row r="624" spans="1:30" ht="7.5" customHeight="1"/>
    <row r="625" spans="1:30" ht="18.75" customHeight="1">
      <c r="I625" s="226" t="s">
        <v>1041</v>
      </c>
      <c r="J625" s="226"/>
      <c r="K625" s="226"/>
      <c r="L625" s="226"/>
      <c r="M625" s="226"/>
      <c r="N625" s="226"/>
      <c r="O625" s="226"/>
      <c r="P625" s="226"/>
      <c r="S625" s="227" t="s">
        <v>1042</v>
      </c>
      <c r="T625" s="227"/>
      <c r="U625" s="227"/>
      <c r="V625" s="227"/>
      <c r="W625" s="227"/>
      <c r="X625" s="227"/>
      <c r="Y625" s="227"/>
    </row>
    <row r="626" spans="1:30" ht="6.75" customHeight="1"/>
    <row r="627" spans="1:30" ht="14.25" customHeight="1">
      <c r="A627" s="228" t="s">
        <v>1043</v>
      </c>
      <c r="B627" s="228"/>
      <c r="C627" s="228"/>
      <c r="D627" s="228"/>
      <c r="E627" s="228"/>
      <c r="F627" s="228"/>
      <c r="G627" s="228"/>
      <c r="H627" s="228"/>
      <c r="I627" s="228"/>
      <c r="J627" s="228"/>
      <c r="K627" s="228"/>
      <c r="L627" s="228"/>
      <c r="M627" s="228"/>
      <c r="N627" s="228"/>
      <c r="O627" s="228"/>
    </row>
    <row r="628" spans="1:30">
      <c r="B628" s="229" t="s">
        <v>1044</v>
      </c>
      <c r="C628" s="229"/>
      <c r="D628" s="229"/>
      <c r="F628" s="229" t="s">
        <v>1045</v>
      </c>
      <c r="G628" s="229"/>
      <c r="H628" s="229"/>
      <c r="I628" s="229"/>
      <c r="J628" s="229" t="s">
        <v>1046</v>
      </c>
      <c r="K628" s="229"/>
      <c r="L628" s="229"/>
      <c r="N628" s="229" t="s">
        <v>1047</v>
      </c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C628" s="230" t="s">
        <v>1048</v>
      </c>
      <c r="AD628" s="230"/>
    </row>
    <row r="629" spans="1:30">
      <c r="B629" s="143" t="s">
        <v>1672</v>
      </c>
      <c r="C629" s="143"/>
      <c r="D629" s="143"/>
      <c r="F629" s="143" t="s">
        <v>1197</v>
      </c>
      <c r="G629" s="143"/>
      <c r="H629" s="143"/>
      <c r="I629" s="143"/>
      <c r="J629" s="143" t="s">
        <v>1673</v>
      </c>
      <c r="K629" s="143"/>
      <c r="L629" s="143"/>
      <c r="N629" s="143" t="s">
        <v>1674</v>
      </c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  <c r="AC629" s="231">
        <v>87.98</v>
      </c>
      <c r="AD629" s="231"/>
    </row>
    <row r="630" spans="1:30">
      <c r="C630" s="147" t="s">
        <v>2</v>
      </c>
      <c r="G630" s="147" t="s">
        <v>2</v>
      </c>
      <c r="K630" s="147" t="s">
        <v>2</v>
      </c>
      <c r="O630" s="232" t="s">
        <v>1100</v>
      </c>
      <c r="P630" s="232"/>
      <c r="Q630" s="232"/>
      <c r="R630" s="232"/>
      <c r="S630" s="232"/>
      <c r="T630" s="232"/>
      <c r="U630" s="232"/>
      <c r="V630" s="232"/>
      <c r="W630" s="232"/>
      <c r="X630" s="232"/>
      <c r="Y630" s="232"/>
      <c r="Z630" s="232"/>
      <c r="AA630" s="232"/>
      <c r="AB630" s="232"/>
    </row>
    <row r="631" spans="1:30">
      <c r="B631" s="143" t="s">
        <v>1675</v>
      </c>
      <c r="C631" s="143"/>
      <c r="D631" s="143"/>
      <c r="F631" s="143" t="s">
        <v>1197</v>
      </c>
      <c r="G631" s="143"/>
      <c r="H631" s="143"/>
      <c r="I631" s="143"/>
      <c r="J631" s="143" t="s">
        <v>1676</v>
      </c>
      <c r="K631" s="143"/>
      <c r="L631" s="143"/>
      <c r="N631" s="143" t="s">
        <v>1677</v>
      </c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  <c r="AC631" s="231">
        <v>95.8</v>
      </c>
      <c r="AD631" s="231"/>
    </row>
    <row r="632" spans="1:30">
      <c r="C632" s="147" t="s">
        <v>2</v>
      </c>
      <c r="G632" s="147" t="s">
        <v>2</v>
      </c>
      <c r="K632" s="147" t="s">
        <v>2</v>
      </c>
      <c r="O632" s="232" t="s">
        <v>1100</v>
      </c>
      <c r="P632" s="232"/>
      <c r="Q632" s="232"/>
      <c r="R632" s="232"/>
      <c r="S632" s="232"/>
      <c r="T632" s="232"/>
      <c r="U632" s="232"/>
      <c r="V632" s="232"/>
      <c r="W632" s="232"/>
      <c r="X632" s="232"/>
      <c r="Y632" s="232"/>
      <c r="Z632" s="232"/>
      <c r="AA632" s="232"/>
      <c r="AB632" s="232"/>
    </row>
    <row r="633" spans="1:30">
      <c r="B633" s="143" t="s">
        <v>1678</v>
      </c>
      <c r="C633" s="143"/>
      <c r="D633" s="143"/>
      <c r="F633" s="143" t="s">
        <v>1197</v>
      </c>
      <c r="G633" s="143"/>
      <c r="H633" s="143"/>
      <c r="I633" s="143"/>
      <c r="J633" s="143" t="s">
        <v>1543</v>
      </c>
      <c r="K633" s="143"/>
      <c r="L633" s="143"/>
      <c r="N633" s="143" t="s">
        <v>1544</v>
      </c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  <c r="AC633" s="231">
        <v>771.56</v>
      </c>
      <c r="AD633" s="231"/>
    </row>
    <row r="634" spans="1:30">
      <c r="C634" s="147" t="s">
        <v>2</v>
      </c>
      <c r="G634" s="147" t="s">
        <v>2</v>
      </c>
      <c r="K634" s="147" t="s">
        <v>2</v>
      </c>
      <c r="O634" s="232" t="s">
        <v>1564</v>
      </c>
      <c r="P634" s="232"/>
      <c r="Q634" s="232"/>
      <c r="R634" s="232"/>
      <c r="S634" s="232"/>
      <c r="T634" s="232"/>
      <c r="U634" s="232"/>
      <c r="V634" s="232"/>
      <c r="W634" s="232"/>
      <c r="X634" s="232"/>
      <c r="Y634" s="232"/>
      <c r="Z634" s="232"/>
      <c r="AA634" s="232"/>
      <c r="AB634" s="232"/>
      <c r="AC634" s="233">
        <v>187.98</v>
      </c>
      <c r="AD634" s="233"/>
    </row>
    <row r="635" spans="1:30">
      <c r="C635" s="147" t="s">
        <v>2</v>
      </c>
      <c r="G635" s="147" t="s">
        <v>2</v>
      </c>
      <c r="K635" s="147" t="s">
        <v>2</v>
      </c>
      <c r="O635" s="232" t="s">
        <v>1565</v>
      </c>
      <c r="P635" s="232"/>
      <c r="Q635" s="232"/>
      <c r="R635" s="232"/>
      <c r="S635" s="232"/>
      <c r="T635" s="232"/>
      <c r="U635" s="232"/>
      <c r="V635" s="232"/>
      <c r="W635" s="232"/>
      <c r="X635" s="232"/>
      <c r="Y635" s="232"/>
      <c r="Z635" s="232"/>
      <c r="AA635" s="232"/>
      <c r="AB635" s="232"/>
      <c r="AC635" s="233">
        <v>263.98</v>
      </c>
      <c r="AD635" s="233"/>
    </row>
    <row r="636" spans="1:30">
      <c r="C636" s="147" t="s">
        <v>2</v>
      </c>
      <c r="G636" s="147" t="s">
        <v>2</v>
      </c>
      <c r="K636" s="147" t="s">
        <v>2</v>
      </c>
      <c r="O636" s="232" t="s">
        <v>1679</v>
      </c>
      <c r="P636" s="232"/>
      <c r="Q636" s="232"/>
      <c r="R636" s="232"/>
      <c r="S636" s="232"/>
      <c r="T636" s="232"/>
      <c r="U636" s="232"/>
      <c r="V636" s="232"/>
      <c r="W636" s="232"/>
      <c r="X636" s="232"/>
      <c r="Y636" s="232"/>
      <c r="Z636" s="232"/>
      <c r="AA636" s="232"/>
      <c r="AB636" s="232"/>
      <c r="AC636" s="233">
        <v>319.60000000000002</v>
      </c>
      <c r="AD636" s="233"/>
    </row>
    <row r="637" spans="1:30">
      <c r="B637" s="143" t="s">
        <v>1680</v>
      </c>
      <c r="C637" s="143"/>
      <c r="D637" s="143"/>
      <c r="F637" s="143" t="s">
        <v>1197</v>
      </c>
      <c r="G637" s="143"/>
      <c r="H637" s="143"/>
      <c r="I637" s="143"/>
      <c r="J637" s="143" t="s">
        <v>1681</v>
      </c>
      <c r="K637" s="143"/>
      <c r="L637" s="143"/>
      <c r="N637" s="143" t="s">
        <v>1682</v>
      </c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  <c r="AC637" s="231">
        <v>70.73</v>
      </c>
      <c r="AD637" s="231"/>
    </row>
    <row r="638" spans="1:30">
      <c r="C638" s="147" t="s">
        <v>2</v>
      </c>
      <c r="G638" s="147" t="s">
        <v>2</v>
      </c>
      <c r="K638" s="147" t="s">
        <v>2</v>
      </c>
      <c r="O638" s="232" t="s">
        <v>1100</v>
      </c>
      <c r="P638" s="232"/>
      <c r="Q638" s="232"/>
      <c r="R638" s="232"/>
      <c r="S638" s="232"/>
      <c r="T638" s="232"/>
      <c r="U638" s="232"/>
      <c r="V638" s="232"/>
      <c r="W638" s="232"/>
      <c r="X638" s="232"/>
      <c r="Y638" s="232"/>
      <c r="Z638" s="232"/>
      <c r="AA638" s="232"/>
      <c r="AB638" s="232"/>
    </row>
    <row r="639" spans="1:30">
      <c r="B639" s="143" t="s">
        <v>1683</v>
      </c>
      <c r="C639" s="143"/>
      <c r="D639" s="143"/>
      <c r="F639" s="143" t="s">
        <v>1197</v>
      </c>
      <c r="G639" s="143"/>
      <c r="H639" s="143"/>
      <c r="I639" s="143"/>
      <c r="J639" s="143" t="s">
        <v>1684</v>
      </c>
      <c r="K639" s="143"/>
      <c r="L639" s="143"/>
      <c r="N639" s="143" t="s">
        <v>1685</v>
      </c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  <c r="AC639" s="231">
        <v>87.4</v>
      </c>
      <c r="AD639" s="231"/>
    </row>
    <row r="640" spans="1:30">
      <c r="C640" s="147" t="s">
        <v>2</v>
      </c>
      <c r="G640" s="147" t="s">
        <v>2</v>
      </c>
      <c r="K640" s="147" t="s">
        <v>2</v>
      </c>
      <c r="O640" s="232" t="s">
        <v>1100</v>
      </c>
      <c r="P640" s="232"/>
      <c r="Q640" s="232"/>
      <c r="R640" s="232"/>
      <c r="S640" s="232"/>
      <c r="T640" s="232"/>
      <c r="U640" s="232"/>
      <c r="V640" s="232"/>
      <c r="W640" s="232"/>
      <c r="X640" s="232"/>
      <c r="Y640" s="232"/>
      <c r="Z640" s="232"/>
      <c r="AA640" s="232"/>
      <c r="AB640" s="232"/>
    </row>
    <row r="641" spans="2:30">
      <c r="B641" s="143" t="s">
        <v>1686</v>
      </c>
      <c r="C641" s="143"/>
      <c r="D641" s="143"/>
      <c r="F641" s="143" t="s">
        <v>1197</v>
      </c>
      <c r="G641" s="143"/>
      <c r="H641" s="143"/>
      <c r="I641" s="143"/>
      <c r="J641" s="143" t="s">
        <v>1687</v>
      </c>
      <c r="K641" s="143"/>
      <c r="L641" s="143"/>
      <c r="N641" s="143" t="s">
        <v>1688</v>
      </c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  <c r="AC641" s="231">
        <v>35.08</v>
      </c>
      <c r="AD641" s="231"/>
    </row>
    <row r="642" spans="2:30">
      <c r="C642" s="147" t="s">
        <v>2</v>
      </c>
      <c r="G642" s="147" t="s">
        <v>2</v>
      </c>
      <c r="K642" s="147" t="s">
        <v>2</v>
      </c>
      <c r="O642" s="232" t="s">
        <v>1100</v>
      </c>
      <c r="P642" s="232"/>
      <c r="Q642" s="232"/>
      <c r="R642" s="232"/>
      <c r="S642" s="232"/>
      <c r="T642" s="232"/>
      <c r="U642" s="232"/>
      <c r="V642" s="232"/>
      <c r="W642" s="232"/>
      <c r="X642" s="232"/>
      <c r="Y642" s="232"/>
      <c r="Z642" s="232"/>
      <c r="AA642" s="232"/>
      <c r="AB642" s="232"/>
    </row>
    <row r="643" spans="2:30">
      <c r="B643" s="143" t="s">
        <v>1689</v>
      </c>
      <c r="C643" s="143"/>
      <c r="D643" s="143"/>
      <c r="F643" s="143" t="s">
        <v>1197</v>
      </c>
      <c r="G643" s="143"/>
      <c r="H643" s="143"/>
      <c r="I643" s="143"/>
      <c r="J643" s="143" t="s">
        <v>1690</v>
      </c>
      <c r="K643" s="143"/>
      <c r="L643" s="143"/>
      <c r="N643" s="143" t="s">
        <v>1691</v>
      </c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  <c r="AA643" s="143"/>
      <c r="AC643" s="231">
        <v>38.869999999999997</v>
      </c>
      <c r="AD643" s="231"/>
    </row>
    <row r="644" spans="2:30">
      <c r="C644" s="147" t="s">
        <v>2</v>
      </c>
      <c r="G644" s="147" t="s">
        <v>2</v>
      </c>
      <c r="K644" s="147" t="s">
        <v>2</v>
      </c>
      <c r="O644" s="232" t="s">
        <v>1100</v>
      </c>
      <c r="P644" s="232"/>
      <c r="Q644" s="232"/>
      <c r="R644" s="232"/>
      <c r="S644" s="232"/>
      <c r="T644" s="232"/>
      <c r="U644" s="232"/>
      <c r="V644" s="232"/>
      <c r="W644" s="232"/>
      <c r="X644" s="232"/>
      <c r="Y644" s="232"/>
      <c r="Z644" s="232"/>
      <c r="AA644" s="232"/>
      <c r="AB644" s="232"/>
    </row>
    <row r="645" spans="2:30">
      <c r="B645" s="143" t="s">
        <v>1692</v>
      </c>
      <c r="C645" s="143"/>
      <c r="D645" s="143"/>
      <c r="F645" s="143" t="s">
        <v>1197</v>
      </c>
      <c r="G645" s="143"/>
      <c r="H645" s="143"/>
      <c r="I645" s="143"/>
      <c r="J645" s="143" t="s">
        <v>1693</v>
      </c>
      <c r="K645" s="143"/>
      <c r="L645" s="143"/>
      <c r="N645" s="143" t="s">
        <v>1694</v>
      </c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  <c r="AA645" s="143"/>
      <c r="AC645" s="231">
        <v>98.9</v>
      </c>
      <c r="AD645" s="231"/>
    </row>
    <row r="646" spans="2:30">
      <c r="C646" s="147" t="s">
        <v>2</v>
      </c>
      <c r="G646" s="147" t="s">
        <v>2</v>
      </c>
      <c r="K646" s="147" t="s">
        <v>2</v>
      </c>
      <c r="O646" s="232" t="s">
        <v>1100</v>
      </c>
      <c r="P646" s="232"/>
      <c r="Q646" s="232"/>
      <c r="R646" s="232"/>
      <c r="S646" s="232"/>
      <c r="T646" s="232"/>
      <c r="U646" s="232"/>
      <c r="V646" s="232"/>
      <c r="W646" s="232"/>
      <c r="X646" s="232"/>
      <c r="Y646" s="232"/>
      <c r="Z646" s="232"/>
      <c r="AA646" s="232"/>
      <c r="AB646" s="232"/>
    </row>
    <row r="647" spans="2:30">
      <c r="B647" s="143" t="s">
        <v>1695</v>
      </c>
      <c r="C647" s="143"/>
      <c r="D647" s="143"/>
      <c r="F647" s="143" t="s">
        <v>1197</v>
      </c>
      <c r="G647" s="143"/>
      <c r="H647" s="143"/>
      <c r="I647" s="143"/>
      <c r="J647" s="143" t="s">
        <v>1696</v>
      </c>
      <c r="K647" s="143"/>
      <c r="L647" s="143"/>
      <c r="N647" s="143" t="s">
        <v>1697</v>
      </c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  <c r="AA647" s="143"/>
      <c r="AC647" s="231">
        <v>41.98</v>
      </c>
      <c r="AD647" s="231"/>
    </row>
    <row r="648" spans="2:30">
      <c r="C648" s="147" t="s">
        <v>2</v>
      </c>
      <c r="G648" s="147" t="s">
        <v>2</v>
      </c>
      <c r="K648" s="147" t="s">
        <v>2</v>
      </c>
      <c r="O648" s="232" t="s">
        <v>1100</v>
      </c>
      <c r="P648" s="232"/>
      <c r="Q648" s="232"/>
      <c r="R648" s="232"/>
      <c r="S648" s="232"/>
      <c r="T648" s="232"/>
      <c r="U648" s="232"/>
      <c r="V648" s="232"/>
      <c r="W648" s="232"/>
      <c r="X648" s="232"/>
      <c r="Y648" s="232"/>
      <c r="Z648" s="232"/>
      <c r="AA648" s="232"/>
      <c r="AB648" s="232"/>
    </row>
    <row r="649" spans="2:30">
      <c r="B649" s="143" t="s">
        <v>1698</v>
      </c>
      <c r="C649" s="143"/>
      <c r="D649" s="143"/>
      <c r="F649" s="143" t="s">
        <v>1197</v>
      </c>
      <c r="G649" s="143"/>
      <c r="H649" s="143"/>
      <c r="I649" s="143"/>
      <c r="J649" s="143" t="s">
        <v>1699</v>
      </c>
      <c r="K649" s="143"/>
      <c r="L649" s="143"/>
      <c r="N649" s="143" t="s">
        <v>1700</v>
      </c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  <c r="AA649" s="143"/>
      <c r="AC649" s="231">
        <v>46.58</v>
      </c>
      <c r="AD649" s="231"/>
    </row>
    <row r="650" spans="2:30">
      <c r="C650" s="147" t="s">
        <v>2</v>
      </c>
      <c r="G650" s="147" t="s">
        <v>2</v>
      </c>
      <c r="K650" s="147" t="s">
        <v>2</v>
      </c>
      <c r="O650" s="232" t="s">
        <v>1100</v>
      </c>
      <c r="P650" s="232"/>
      <c r="Q650" s="232"/>
      <c r="R650" s="232"/>
      <c r="S650" s="232"/>
      <c r="T650" s="232"/>
      <c r="U650" s="232"/>
      <c r="V650" s="232"/>
      <c r="W650" s="232"/>
      <c r="X650" s="232"/>
      <c r="Y650" s="232"/>
      <c r="Z650" s="232"/>
      <c r="AA650" s="232"/>
      <c r="AB650" s="232"/>
    </row>
    <row r="651" spans="2:30">
      <c r="B651" s="143" t="s">
        <v>1701</v>
      </c>
      <c r="C651" s="143"/>
      <c r="D651" s="143"/>
      <c r="F651" s="143" t="s">
        <v>1197</v>
      </c>
      <c r="G651" s="143"/>
      <c r="H651" s="143"/>
      <c r="I651" s="143"/>
      <c r="J651" s="143" t="s">
        <v>1702</v>
      </c>
      <c r="K651" s="143"/>
      <c r="L651" s="143"/>
      <c r="N651" s="143" t="s">
        <v>1703</v>
      </c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  <c r="AA651" s="143"/>
      <c r="AC651" s="231">
        <v>111.55</v>
      </c>
      <c r="AD651" s="231"/>
    </row>
    <row r="652" spans="2:30">
      <c r="C652" s="147" t="s">
        <v>2</v>
      </c>
      <c r="G652" s="147" t="s">
        <v>2</v>
      </c>
      <c r="K652" s="147" t="s">
        <v>2</v>
      </c>
      <c r="O652" s="232" t="s">
        <v>1100</v>
      </c>
      <c r="P652" s="232"/>
      <c r="Q652" s="232"/>
      <c r="R652" s="232"/>
      <c r="S652" s="232"/>
      <c r="T652" s="232"/>
      <c r="U652" s="232"/>
      <c r="V652" s="232"/>
      <c r="W652" s="232"/>
      <c r="X652" s="232"/>
      <c r="Y652" s="232"/>
      <c r="Z652" s="232"/>
      <c r="AA652" s="232"/>
      <c r="AB652" s="232"/>
    </row>
    <row r="653" spans="2:30">
      <c r="B653" s="143" t="s">
        <v>1704</v>
      </c>
      <c r="C653" s="143"/>
      <c r="D653" s="143"/>
      <c r="F653" s="143" t="s">
        <v>1197</v>
      </c>
      <c r="G653" s="143"/>
      <c r="H653" s="143"/>
      <c r="I653" s="143"/>
      <c r="J653" s="143" t="s">
        <v>1705</v>
      </c>
      <c r="K653" s="143"/>
      <c r="L653" s="143"/>
      <c r="N653" s="143" t="s">
        <v>1706</v>
      </c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  <c r="AA653" s="143"/>
      <c r="AC653" s="231">
        <v>83.95</v>
      </c>
      <c r="AD653" s="231"/>
    </row>
    <row r="654" spans="2:30">
      <c r="C654" s="147" t="s">
        <v>2</v>
      </c>
      <c r="G654" s="147" t="s">
        <v>2</v>
      </c>
      <c r="K654" s="147" t="s">
        <v>2</v>
      </c>
      <c r="O654" s="232" t="s">
        <v>1100</v>
      </c>
      <c r="P654" s="232"/>
      <c r="Q654" s="232"/>
      <c r="R654" s="232"/>
      <c r="S654" s="232"/>
      <c r="T654" s="232"/>
      <c r="U654" s="232"/>
      <c r="V654" s="232"/>
      <c r="W654" s="232"/>
      <c r="X654" s="232"/>
      <c r="Y654" s="232"/>
      <c r="Z654" s="232"/>
      <c r="AA654" s="232"/>
      <c r="AB654" s="232"/>
    </row>
    <row r="655" spans="2:30">
      <c r="B655" s="143" t="s">
        <v>1707</v>
      </c>
      <c r="C655" s="143"/>
      <c r="D655" s="143"/>
      <c r="F655" s="143" t="s">
        <v>1197</v>
      </c>
      <c r="G655" s="143"/>
      <c r="H655" s="143"/>
      <c r="I655" s="143"/>
      <c r="J655" s="143" t="s">
        <v>1708</v>
      </c>
      <c r="K655" s="143"/>
      <c r="L655" s="143"/>
      <c r="N655" s="143" t="s">
        <v>1709</v>
      </c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  <c r="AA655" s="143"/>
      <c r="AC655" s="231">
        <v>128.91999999999999</v>
      </c>
      <c r="AD655" s="231"/>
    </row>
    <row r="656" spans="2:30">
      <c r="C656" s="147" t="s">
        <v>2</v>
      </c>
      <c r="G656" s="147" t="s">
        <v>2</v>
      </c>
      <c r="K656" s="147" t="s">
        <v>2</v>
      </c>
      <c r="O656" s="232" t="s">
        <v>1100</v>
      </c>
      <c r="P656" s="232"/>
      <c r="Q656" s="232"/>
      <c r="R656" s="232"/>
      <c r="S656" s="232"/>
      <c r="T656" s="232"/>
      <c r="U656" s="232"/>
      <c r="V656" s="232"/>
      <c r="W656" s="232"/>
      <c r="X656" s="232"/>
      <c r="Y656" s="232"/>
      <c r="Z656" s="232"/>
      <c r="AA656" s="232"/>
      <c r="AB656" s="232"/>
    </row>
    <row r="657" spans="2:30">
      <c r="B657" s="143" t="s">
        <v>1710</v>
      </c>
      <c r="C657" s="143"/>
      <c r="D657" s="143"/>
      <c r="F657" s="143" t="s">
        <v>1197</v>
      </c>
      <c r="G657" s="143"/>
      <c r="H657" s="143"/>
      <c r="I657" s="143"/>
      <c r="J657" s="143" t="s">
        <v>1711</v>
      </c>
      <c r="K657" s="143"/>
      <c r="L657" s="143"/>
      <c r="N657" s="143" t="s">
        <v>1712</v>
      </c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  <c r="AA657" s="143"/>
      <c r="AC657" s="231">
        <v>37.950000000000003</v>
      </c>
      <c r="AD657" s="231"/>
    </row>
    <row r="658" spans="2:30">
      <c r="C658" s="147" t="s">
        <v>2</v>
      </c>
      <c r="G658" s="147" t="s">
        <v>2</v>
      </c>
      <c r="K658" s="147" t="s">
        <v>2</v>
      </c>
      <c r="O658" s="232" t="s">
        <v>1100</v>
      </c>
      <c r="P658" s="232"/>
      <c r="Q658" s="232"/>
      <c r="R658" s="232"/>
      <c r="S658" s="232"/>
      <c r="T658" s="232"/>
      <c r="U658" s="232"/>
      <c r="V658" s="232"/>
      <c r="W658" s="232"/>
      <c r="X658" s="232"/>
      <c r="Y658" s="232"/>
      <c r="Z658" s="232"/>
      <c r="AA658" s="232"/>
      <c r="AB658" s="232"/>
    </row>
    <row r="659" spans="2:30">
      <c r="B659" s="143" t="s">
        <v>1713</v>
      </c>
      <c r="C659" s="143"/>
      <c r="D659" s="143"/>
      <c r="F659" s="143" t="s">
        <v>1197</v>
      </c>
      <c r="G659" s="143"/>
      <c r="H659" s="143"/>
      <c r="I659" s="143"/>
      <c r="J659" s="143" t="s">
        <v>1714</v>
      </c>
      <c r="K659" s="143"/>
      <c r="L659" s="143"/>
      <c r="N659" s="143" t="s">
        <v>1715</v>
      </c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  <c r="AC659" s="231">
        <v>23.58</v>
      </c>
      <c r="AD659" s="231"/>
    </row>
    <row r="660" spans="2:30">
      <c r="C660" s="147" t="s">
        <v>2</v>
      </c>
      <c r="G660" s="147" t="s">
        <v>2</v>
      </c>
      <c r="K660" s="147" t="s">
        <v>2</v>
      </c>
      <c r="O660" s="232" t="s">
        <v>1100</v>
      </c>
      <c r="P660" s="232"/>
      <c r="Q660" s="232"/>
      <c r="R660" s="232"/>
      <c r="S660" s="232"/>
      <c r="T660" s="232"/>
      <c r="U660" s="232"/>
      <c r="V660" s="232"/>
      <c r="W660" s="232"/>
      <c r="X660" s="232"/>
      <c r="Y660" s="232"/>
      <c r="Z660" s="232"/>
      <c r="AA660" s="232"/>
      <c r="AB660" s="232"/>
    </row>
    <row r="661" spans="2:30">
      <c r="B661" s="143" t="s">
        <v>1716</v>
      </c>
      <c r="C661" s="143"/>
      <c r="D661" s="143"/>
      <c r="F661" s="143" t="s">
        <v>1197</v>
      </c>
      <c r="G661" s="143"/>
      <c r="H661" s="143"/>
      <c r="I661" s="143"/>
      <c r="J661" s="143" t="s">
        <v>1717</v>
      </c>
      <c r="K661" s="143"/>
      <c r="L661" s="143"/>
      <c r="N661" s="143" t="s">
        <v>1718</v>
      </c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  <c r="AA661" s="143"/>
      <c r="AC661" s="231">
        <v>38.53</v>
      </c>
      <c r="AD661" s="231"/>
    </row>
    <row r="662" spans="2:30">
      <c r="C662" s="147" t="s">
        <v>2</v>
      </c>
      <c r="G662" s="147" t="s">
        <v>2</v>
      </c>
      <c r="K662" s="147" t="s">
        <v>2</v>
      </c>
      <c r="O662" s="232" t="s">
        <v>1100</v>
      </c>
      <c r="P662" s="232"/>
      <c r="Q662" s="232"/>
      <c r="R662" s="232"/>
      <c r="S662" s="232"/>
      <c r="T662" s="232"/>
      <c r="U662" s="232"/>
      <c r="V662" s="232"/>
      <c r="W662" s="232"/>
      <c r="X662" s="232"/>
      <c r="Y662" s="232"/>
      <c r="Z662" s="232"/>
      <c r="AA662" s="232"/>
      <c r="AB662" s="232"/>
    </row>
    <row r="663" spans="2:30">
      <c r="B663" s="143" t="s">
        <v>1719</v>
      </c>
      <c r="C663" s="143"/>
      <c r="D663" s="143"/>
      <c r="F663" s="143" t="s">
        <v>1197</v>
      </c>
      <c r="G663" s="143"/>
      <c r="H663" s="143"/>
      <c r="I663" s="143"/>
      <c r="J663" s="143" t="s">
        <v>1720</v>
      </c>
      <c r="K663" s="143"/>
      <c r="L663" s="143"/>
      <c r="N663" s="143" t="s">
        <v>1721</v>
      </c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  <c r="AA663" s="143"/>
      <c r="AC663" s="231">
        <v>67.849999999999994</v>
      </c>
      <c r="AD663" s="231"/>
    </row>
    <row r="664" spans="2:30">
      <c r="C664" s="147" t="s">
        <v>2</v>
      </c>
      <c r="G664" s="147" t="s">
        <v>2</v>
      </c>
      <c r="K664" s="147" t="s">
        <v>2</v>
      </c>
      <c r="O664" s="232" t="s">
        <v>1100</v>
      </c>
      <c r="P664" s="232"/>
      <c r="Q664" s="232"/>
      <c r="R664" s="232"/>
      <c r="S664" s="232"/>
      <c r="T664" s="232"/>
      <c r="U664" s="232"/>
      <c r="V664" s="232"/>
      <c r="W664" s="232"/>
      <c r="X664" s="232"/>
      <c r="Y664" s="232"/>
      <c r="Z664" s="232"/>
      <c r="AA664" s="232"/>
      <c r="AB664" s="232"/>
    </row>
    <row r="665" spans="2:30">
      <c r="B665" s="143" t="s">
        <v>1722</v>
      </c>
      <c r="C665" s="143"/>
      <c r="D665" s="143"/>
      <c r="F665" s="143" t="s">
        <v>1197</v>
      </c>
      <c r="G665" s="143"/>
      <c r="H665" s="143"/>
      <c r="I665" s="143"/>
      <c r="J665" s="143" t="s">
        <v>1723</v>
      </c>
      <c r="K665" s="143"/>
      <c r="L665" s="143"/>
      <c r="N665" s="143" t="s">
        <v>1724</v>
      </c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  <c r="AA665" s="143"/>
      <c r="AC665" s="231">
        <v>429.24</v>
      </c>
      <c r="AD665" s="231"/>
    </row>
    <row r="666" spans="2:30">
      <c r="C666" s="147" t="s">
        <v>2</v>
      </c>
      <c r="G666" s="147" t="s">
        <v>2</v>
      </c>
      <c r="K666" s="147" t="s">
        <v>2</v>
      </c>
      <c r="O666" s="232" t="s">
        <v>1100</v>
      </c>
      <c r="P666" s="232"/>
      <c r="Q666" s="232"/>
      <c r="R666" s="232"/>
      <c r="S666" s="232"/>
      <c r="T666" s="232"/>
      <c r="U666" s="232"/>
      <c r="V666" s="232"/>
      <c r="W666" s="232"/>
      <c r="X666" s="232"/>
      <c r="Y666" s="232"/>
      <c r="Z666" s="232"/>
      <c r="AA666" s="232"/>
      <c r="AB666" s="232"/>
    </row>
    <row r="667" spans="2:30">
      <c r="B667" s="143" t="s">
        <v>1725</v>
      </c>
      <c r="C667" s="143"/>
      <c r="D667" s="143"/>
      <c r="F667" s="143" t="s">
        <v>1197</v>
      </c>
      <c r="G667" s="143"/>
      <c r="H667" s="143"/>
      <c r="I667" s="143"/>
      <c r="J667" s="143" t="s">
        <v>1726</v>
      </c>
      <c r="K667" s="143"/>
      <c r="L667" s="143"/>
      <c r="N667" s="143" t="s">
        <v>1727</v>
      </c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  <c r="AA667" s="143"/>
      <c r="AC667" s="231">
        <v>49.45</v>
      </c>
      <c r="AD667" s="231"/>
    </row>
    <row r="668" spans="2:30">
      <c r="C668" s="147" t="s">
        <v>2</v>
      </c>
      <c r="G668" s="147" t="s">
        <v>2</v>
      </c>
      <c r="K668" s="147" t="s">
        <v>2</v>
      </c>
      <c r="O668" s="232" t="s">
        <v>1100</v>
      </c>
      <c r="P668" s="232"/>
      <c r="Q668" s="232"/>
      <c r="R668" s="232"/>
      <c r="S668" s="232"/>
      <c r="T668" s="232"/>
      <c r="U668" s="232"/>
      <c r="V668" s="232"/>
      <c r="W668" s="232"/>
      <c r="X668" s="232"/>
      <c r="Y668" s="232"/>
      <c r="Z668" s="232"/>
      <c r="AA668" s="232"/>
      <c r="AB668" s="232"/>
    </row>
    <row r="669" spans="2:30">
      <c r="B669" s="143" t="s">
        <v>1728</v>
      </c>
      <c r="C669" s="143"/>
      <c r="D669" s="143"/>
      <c r="F669" s="143" t="s">
        <v>1317</v>
      </c>
      <c r="G669" s="143"/>
      <c r="H669" s="143"/>
      <c r="I669" s="143"/>
      <c r="J669" s="143" t="s">
        <v>1729</v>
      </c>
      <c r="K669" s="143"/>
      <c r="L669" s="143"/>
      <c r="N669" s="143" t="s">
        <v>1730</v>
      </c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  <c r="AA669" s="143"/>
      <c r="AC669" s="231">
        <v>62.04</v>
      </c>
      <c r="AD669" s="231"/>
    </row>
    <row r="670" spans="2:30">
      <c r="C670" s="147" t="s">
        <v>2</v>
      </c>
      <c r="G670" s="147" t="s">
        <v>2</v>
      </c>
      <c r="K670" s="147" t="s">
        <v>2</v>
      </c>
      <c r="O670" s="232" t="s">
        <v>1731</v>
      </c>
      <c r="P670" s="232"/>
      <c r="Q670" s="232"/>
      <c r="R670" s="232"/>
      <c r="S670" s="232"/>
      <c r="T670" s="232"/>
      <c r="U670" s="232"/>
      <c r="V670" s="232"/>
      <c r="W670" s="232"/>
      <c r="X670" s="232"/>
      <c r="Y670" s="232"/>
      <c r="Z670" s="232"/>
      <c r="AA670" s="232"/>
      <c r="AB670" s="232"/>
    </row>
    <row r="671" spans="2:30" ht="135.75" customHeight="1"/>
    <row r="672" spans="2:30" ht="12" customHeight="1"/>
    <row r="673" spans="1:30" ht="13.5" customHeight="1">
      <c r="A673" s="146" t="s">
        <v>1120</v>
      </c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R673" s="150" t="s">
        <v>1732</v>
      </c>
      <c r="S673" s="150"/>
      <c r="T673" s="150"/>
      <c r="U673" s="150"/>
      <c r="V673" s="150"/>
      <c r="W673" s="150"/>
      <c r="X673" s="150"/>
      <c r="Y673" s="150"/>
      <c r="Z673" s="150"/>
      <c r="AA673" s="150"/>
      <c r="AB673" s="150"/>
      <c r="AC673" s="150"/>
      <c r="AD673" s="150"/>
    </row>
    <row r="674" spans="1:30" ht="25.5" customHeight="1">
      <c r="C674" s="140" t="s">
        <v>1040</v>
      </c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  <c r="AA674" s="140"/>
      <c r="AB674" s="140"/>
      <c r="AC674" s="140"/>
    </row>
    <row r="675" spans="1:30" ht="7.5" customHeight="1"/>
    <row r="676" spans="1:30" ht="18.75" customHeight="1">
      <c r="I676" s="226" t="s">
        <v>1041</v>
      </c>
      <c r="J676" s="226"/>
      <c r="K676" s="226"/>
      <c r="L676" s="226"/>
      <c r="M676" s="226"/>
      <c r="N676" s="226"/>
      <c r="O676" s="226"/>
      <c r="P676" s="226"/>
      <c r="S676" s="227" t="s">
        <v>1042</v>
      </c>
      <c r="T676" s="227"/>
      <c r="U676" s="227"/>
      <c r="V676" s="227"/>
      <c r="W676" s="227"/>
      <c r="X676" s="227"/>
      <c r="Y676" s="227"/>
    </row>
    <row r="677" spans="1:30" ht="6.75" customHeight="1"/>
    <row r="678" spans="1:30" ht="14.25" customHeight="1">
      <c r="A678" s="228" t="s">
        <v>1043</v>
      </c>
      <c r="B678" s="228"/>
      <c r="C678" s="228"/>
      <c r="D678" s="228"/>
      <c r="E678" s="228"/>
      <c r="F678" s="228"/>
      <c r="G678" s="228"/>
      <c r="H678" s="228"/>
      <c r="I678" s="228"/>
      <c r="J678" s="228"/>
      <c r="K678" s="228"/>
      <c r="L678" s="228"/>
      <c r="M678" s="228"/>
      <c r="N678" s="228"/>
      <c r="O678" s="228"/>
    </row>
    <row r="679" spans="1:30">
      <c r="B679" s="229" t="s">
        <v>1044</v>
      </c>
      <c r="C679" s="229"/>
      <c r="D679" s="229"/>
      <c r="F679" s="229" t="s">
        <v>1045</v>
      </c>
      <c r="G679" s="229"/>
      <c r="H679" s="229"/>
      <c r="I679" s="229"/>
      <c r="J679" s="229" t="s">
        <v>1046</v>
      </c>
      <c r="K679" s="229"/>
      <c r="L679" s="229"/>
      <c r="N679" s="229" t="s">
        <v>1047</v>
      </c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C679" s="230" t="s">
        <v>1048</v>
      </c>
      <c r="AD679" s="230"/>
    </row>
    <row r="680" spans="1:30">
      <c r="B680" s="143" t="s">
        <v>1733</v>
      </c>
      <c r="C680" s="143"/>
      <c r="D680" s="143"/>
      <c r="F680" s="143" t="s">
        <v>1317</v>
      </c>
      <c r="G680" s="143"/>
      <c r="H680" s="143"/>
      <c r="I680" s="143"/>
      <c r="J680" s="143" t="s">
        <v>1543</v>
      </c>
      <c r="K680" s="143"/>
      <c r="L680" s="143"/>
      <c r="N680" s="143" t="s">
        <v>1544</v>
      </c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  <c r="AA680" s="143"/>
      <c r="AC680" s="231">
        <v>17349.150000000001</v>
      </c>
      <c r="AD680" s="231"/>
    </row>
    <row r="681" spans="1:30">
      <c r="C681" s="147" t="s">
        <v>2</v>
      </c>
      <c r="G681" s="147" t="s">
        <v>2</v>
      </c>
      <c r="K681" s="147" t="s">
        <v>2</v>
      </c>
      <c r="O681" s="232" t="s">
        <v>1734</v>
      </c>
      <c r="P681" s="232"/>
      <c r="Q681" s="232"/>
      <c r="R681" s="232"/>
      <c r="S681" s="232"/>
      <c r="T681" s="232"/>
      <c r="U681" s="232"/>
      <c r="V681" s="232"/>
      <c r="W681" s="232"/>
      <c r="X681" s="232"/>
      <c r="Y681" s="232"/>
      <c r="Z681" s="232"/>
      <c r="AA681" s="232"/>
      <c r="AB681" s="232"/>
      <c r="AC681" s="233">
        <v>298.39999999999998</v>
      </c>
      <c r="AD681" s="233"/>
    </row>
    <row r="682" spans="1:30">
      <c r="C682" s="147" t="s">
        <v>2</v>
      </c>
      <c r="G682" s="147" t="s">
        <v>2</v>
      </c>
      <c r="K682" s="147" t="s">
        <v>2</v>
      </c>
      <c r="O682" s="232" t="s">
        <v>1735</v>
      </c>
      <c r="P682" s="232"/>
      <c r="Q682" s="232"/>
      <c r="R682" s="232"/>
      <c r="S682" s="232"/>
      <c r="T682" s="232"/>
      <c r="U682" s="232"/>
      <c r="V682" s="232"/>
      <c r="W682" s="232"/>
      <c r="X682" s="232"/>
      <c r="Y682" s="232"/>
      <c r="Z682" s="232"/>
      <c r="AA682" s="232"/>
      <c r="AB682" s="232"/>
      <c r="AC682" s="233">
        <v>214.5</v>
      </c>
      <c r="AD682" s="233"/>
    </row>
    <row r="683" spans="1:30">
      <c r="C683" s="147" t="s">
        <v>2</v>
      </c>
      <c r="G683" s="147" t="s">
        <v>2</v>
      </c>
      <c r="K683" s="147" t="s">
        <v>2</v>
      </c>
      <c r="O683" s="232" t="s">
        <v>1736</v>
      </c>
      <c r="P683" s="232"/>
      <c r="Q683" s="232"/>
      <c r="R683" s="232"/>
      <c r="S683" s="232"/>
      <c r="T683" s="232"/>
      <c r="U683" s="232"/>
      <c r="V683" s="232"/>
      <c r="W683" s="232"/>
      <c r="X683" s="232"/>
      <c r="Y683" s="232"/>
      <c r="Z683" s="232"/>
      <c r="AA683" s="232"/>
      <c r="AB683" s="232"/>
      <c r="AC683" s="233">
        <v>314.55</v>
      </c>
      <c r="AD683" s="233"/>
    </row>
    <row r="684" spans="1:30">
      <c r="C684" s="147" t="s">
        <v>2</v>
      </c>
      <c r="G684" s="147" t="s">
        <v>2</v>
      </c>
      <c r="K684" s="147" t="s">
        <v>2</v>
      </c>
      <c r="O684" s="232" t="s">
        <v>1737</v>
      </c>
      <c r="P684" s="232"/>
      <c r="Q684" s="232"/>
      <c r="R684" s="232"/>
      <c r="S684" s="232"/>
      <c r="T684" s="232"/>
      <c r="U684" s="232"/>
      <c r="V684" s="232"/>
      <c r="W684" s="232"/>
      <c r="X684" s="232"/>
      <c r="Y684" s="232"/>
      <c r="Z684" s="232"/>
      <c r="AA684" s="232"/>
      <c r="AB684" s="232"/>
      <c r="AC684" s="233">
        <v>24.5</v>
      </c>
      <c r="AD684" s="233"/>
    </row>
    <row r="685" spans="1:30">
      <c r="C685" s="147" t="s">
        <v>2</v>
      </c>
      <c r="G685" s="147" t="s">
        <v>2</v>
      </c>
      <c r="K685" s="147" t="s">
        <v>2</v>
      </c>
      <c r="O685" s="232" t="s">
        <v>1737</v>
      </c>
      <c r="P685" s="232"/>
      <c r="Q685" s="232"/>
      <c r="R685" s="232"/>
      <c r="S685" s="232"/>
      <c r="T685" s="232"/>
      <c r="U685" s="232"/>
      <c r="V685" s="232"/>
      <c r="W685" s="232"/>
      <c r="X685" s="232"/>
      <c r="Y685" s="232"/>
      <c r="Z685" s="232"/>
      <c r="AA685" s="232"/>
      <c r="AB685" s="232"/>
      <c r="AC685" s="233">
        <v>107.8</v>
      </c>
      <c r="AD685" s="233"/>
    </row>
    <row r="686" spans="1:30">
      <c r="C686" s="147" t="s">
        <v>2</v>
      </c>
      <c r="G686" s="147" t="s">
        <v>2</v>
      </c>
      <c r="K686" s="147" t="s">
        <v>2</v>
      </c>
      <c r="O686" s="232" t="s">
        <v>1737</v>
      </c>
      <c r="P686" s="232"/>
      <c r="Q686" s="232"/>
      <c r="R686" s="232"/>
      <c r="S686" s="232"/>
      <c r="T686" s="232"/>
      <c r="U686" s="232"/>
      <c r="V686" s="232"/>
      <c r="W686" s="232"/>
      <c r="X686" s="232"/>
      <c r="Y686" s="232"/>
      <c r="Z686" s="232"/>
      <c r="AA686" s="232"/>
      <c r="AB686" s="232"/>
      <c r="AC686" s="233">
        <v>112.7</v>
      </c>
      <c r="AD686" s="233"/>
    </row>
    <row r="687" spans="1:30">
      <c r="C687" s="147" t="s">
        <v>2</v>
      </c>
      <c r="G687" s="147" t="s">
        <v>2</v>
      </c>
      <c r="K687" s="147" t="s">
        <v>2</v>
      </c>
      <c r="O687" s="232" t="s">
        <v>1738</v>
      </c>
      <c r="P687" s="232"/>
      <c r="Q687" s="232"/>
      <c r="R687" s="232"/>
      <c r="S687" s="232"/>
      <c r="T687" s="232"/>
      <c r="U687" s="232"/>
      <c r="V687" s="232"/>
      <c r="W687" s="232"/>
      <c r="X687" s="232"/>
      <c r="Y687" s="232"/>
      <c r="Z687" s="232"/>
      <c r="AA687" s="232"/>
      <c r="AB687" s="232"/>
      <c r="AC687" s="233">
        <v>124</v>
      </c>
      <c r="AD687" s="233"/>
    </row>
    <row r="688" spans="1:30">
      <c r="C688" s="147" t="s">
        <v>2</v>
      </c>
      <c r="G688" s="147" t="s">
        <v>2</v>
      </c>
      <c r="K688" s="147" t="s">
        <v>2</v>
      </c>
      <c r="O688" s="232" t="s">
        <v>1739</v>
      </c>
      <c r="P688" s="232"/>
      <c r="Q688" s="232"/>
      <c r="R688" s="232"/>
      <c r="S688" s="232"/>
      <c r="T688" s="232"/>
      <c r="U688" s="232"/>
      <c r="V688" s="232"/>
      <c r="W688" s="232"/>
      <c r="X688" s="232"/>
      <c r="Y688" s="232"/>
      <c r="Z688" s="232"/>
      <c r="AA688" s="232"/>
      <c r="AB688" s="232"/>
      <c r="AC688" s="233">
        <v>746.5</v>
      </c>
      <c r="AD688" s="233"/>
    </row>
    <row r="689" spans="3:30">
      <c r="C689" s="147" t="s">
        <v>2</v>
      </c>
      <c r="G689" s="147" t="s">
        <v>2</v>
      </c>
      <c r="K689" s="147" t="s">
        <v>2</v>
      </c>
      <c r="O689" s="232" t="s">
        <v>1740</v>
      </c>
      <c r="P689" s="232"/>
      <c r="Q689" s="232"/>
      <c r="R689" s="232"/>
      <c r="S689" s="232"/>
      <c r="T689" s="232"/>
      <c r="U689" s="232"/>
      <c r="V689" s="232"/>
      <c r="W689" s="232"/>
      <c r="X689" s="232"/>
      <c r="Y689" s="232"/>
      <c r="Z689" s="232"/>
      <c r="AA689" s="232"/>
      <c r="AB689" s="232"/>
      <c r="AC689" s="233">
        <v>30.6</v>
      </c>
      <c r="AD689" s="233"/>
    </row>
    <row r="690" spans="3:30">
      <c r="C690" s="147" t="s">
        <v>2</v>
      </c>
      <c r="G690" s="147" t="s">
        <v>2</v>
      </c>
      <c r="K690" s="147" t="s">
        <v>2</v>
      </c>
      <c r="O690" s="232" t="s">
        <v>1741</v>
      </c>
      <c r="P690" s="232"/>
      <c r="Q690" s="232"/>
      <c r="R690" s="232"/>
      <c r="S690" s="232"/>
      <c r="T690" s="232"/>
      <c r="U690" s="232"/>
      <c r="V690" s="232"/>
      <c r="W690" s="232"/>
      <c r="X690" s="232"/>
      <c r="Y690" s="232"/>
      <c r="Z690" s="232"/>
      <c r="AA690" s="232"/>
      <c r="AB690" s="232"/>
      <c r="AC690" s="233">
        <v>91.5</v>
      </c>
      <c r="AD690" s="233"/>
    </row>
    <row r="691" spans="3:30">
      <c r="C691" s="147" t="s">
        <v>2</v>
      </c>
      <c r="G691" s="147" t="s">
        <v>2</v>
      </c>
      <c r="K691" s="147" t="s">
        <v>2</v>
      </c>
      <c r="O691" s="232" t="s">
        <v>1742</v>
      </c>
      <c r="P691" s="232"/>
      <c r="Q691" s="232"/>
      <c r="R691" s="232"/>
      <c r="S691" s="232"/>
      <c r="T691" s="232"/>
      <c r="U691" s="232"/>
      <c r="V691" s="232"/>
      <c r="W691" s="232"/>
      <c r="X691" s="232"/>
      <c r="Y691" s="232"/>
      <c r="Z691" s="232"/>
      <c r="AA691" s="232"/>
      <c r="AB691" s="232"/>
      <c r="AC691" s="233">
        <v>308.2</v>
      </c>
      <c r="AD691" s="233"/>
    </row>
    <row r="692" spans="3:30">
      <c r="C692" s="147" t="s">
        <v>2</v>
      </c>
      <c r="G692" s="147" t="s">
        <v>2</v>
      </c>
      <c r="K692" s="147" t="s">
        <v>2</v>
      </c>
      <c r="O692" s="232" t="s">
        <v>1743</v>
      </c>
      <c r="P692" s="232"/>
      <c r="Q692" s="232"/>
      <c r="R692" s="232"/>
      <c r="S692" s="232"/>
      <c r="T692" s="232"/>
      <c r="U692" s="232"/>
      <c r="V692" s="232"/>
      <c r="W692" s="232"/>
      <c r="X692" s="232"/>
      <c r="Y692" s="232"/>
      <c r="Z692" s="232"/>
      <c r="AA692" s="232"/>
      <c r="AB692" s="232"/>
      <c r="AC692" s="233">
        <v>285</v>
      </c>
      <c r="AD692" s="233"/>
    </row>
    <row r="693" spans="3:30">
      <c r="C693" s="147" t="s">
        <v>2</v>
      </c>
      <c r="G693" s="147" t="s">
        <v>2</v>
      </c>
      <c r="K693" s="147" t="s">
        <v>2</v>
      </c>
      <c r="O693" s="232" t="s">
        <v>1744</v>
      </c>
      <c r="P693" s="232"/>
      <c r="Q693" s="232"/>
      <c r="R693" s="232"/>
      <c r="S693" s="232"/>
      <c r="T693" s="232"/>
      <c r="U693" s="232"/>
      <c r="V693" s="232"/>
      <c r="W693" s="232"/>
      <c r="X693" s="232"/>
      <c r="Y693" s="232"/>
      <c r="Z693" s="232"/>
      <c r="AA693" s="232"/>
      <c r="AB693" s="232"/>
      <c r="AC693" s="233">
        <v>193.5</v>
      </c>
      <c r="AD693" s="233"/>
    </row>
    <row r="694" spans="3:30">
      <c r="C694" s="147" t="s">
        <v>2</v>
      </c>
      <c r="G694" s="147" t="s">
        <v>2</v>
      </c>
      <c r="K694" s="147" t="s">
        <v>2</v>
      </c>
      <c r="O694" s="232" t="s">
        <v>1745</v>
      </c>
      <c r="P694" s="232"/>
      <c r="Q694" s="232"/>
      <c r="R694" s="232"/>
      <c r="S694" s="232"/>
      <c r="T694" s="232"/>
      <c r="U694" s="232"/>
      <c r="V694" s="232"/>
      <c r="W694" s="232"/>
      <c r="X694" s="232"/>
      <c r="Y694" s="232"/>
      <c r="Z694" s="232"/>
      <c r="AA694" s="232"/>
      <c r="AB694" s="232"/>
      <c r="AC694" s="233">
        <v>850</v>
      </c>
      <c r="AD694" s="233"/>
    </row>
    <row r="695" spans="3:30">
      <c r="C695" s="147" t="s">
        <v>2</v>
      </c>
      <c r="G695" s="147" t="s">
        <v>2</v>
      </c>
      <c r="K695" s="147" t="s">
        <v>2</v>
      </c>
      <c r="O695" s="232" t="s">
        <v>1746</v>
      </c>
      <c r="P695" s="232"/>
      <c r="Q695" s="232"/>
      <c r="R695" s="232"/>
      <c r="S695" s="232"/>
      <c r="T695" s="232"/>
      <c r="U695" s="232"/>
      <c r="V695" s="232"/>
      <c r="W695" s="232"/>
      <c r="X695" s="232"/>
      <c r="Y695" s="232"/>
      <c r="Z695" s="232"/>
      <c r="AA695" s="232"/>
      <c r="AB695" s="232"/>
      <c r="AC695" s="233">
        <v>140.1</v>
      </c>
      <c r="AD695" s="233"/>
    </row>
    <row r="696" spans="3:30">
      <c r="C696" s="147" t="s">
        <v>2</v>
      </c>
      <c r="G696" s="147" t="s">
        <v>2</v>
      </c>
      <c r="K696" s="147" t="s">
        <v>2</v>
      </c>
      <c r="O696" s="232" t="s">
        <v>1746</v>
      </c>
      <c r="P696" s="232"/>
      <c r="Q696" s="232"/>
      <c r="R696" s="232"/>
      <c r="S696" s="232"/>
      <c r="T696" s="232"/>
      <c r="U696" s="232"/>
      <c r="V696" s="232"/>
      <c r="W696" s="232"/>
      <c r="X696" s="232"/>
      <c r="Y696" s="232"/>
      <c r="Z696" s="232"/>
      <c r="AA696" s="232"/>
      <c r="AB696" s="232"/>
      <c r="AC696" s="233">
        <v>650.16</v>
      </c>
      <c r="AD696" s="233"/>
    </row>
    <row r="697" spans="3:30">
      <c r="C697" s="147" t="s">
        <v>2</v>
      </c>
      <c r="G697" s="147" t="s">
        <v>2</v>
      </c>
      <c r="K697" s="147" t="s">
        <v>2</v>
      </c>
      <c r="O697" s="232" t="s">
        <v>1746</v>
      </c>
      <c r="P697" s="232"/>
      <c r="Q697" s="232"/>
      <c r="R697" s="232"/>
      <c r="S697" s="232"/>
      <c r="T697" s="232"/>
      <c r="U697" s="232"/>
      <c r="V697" s="232"/>
      <c r="W697" s="232"/>
      <c r="X697" s="232"/>
      <c r="Y697" s="232"/>
      <c r="Z697" s="232"/>
      <c r="AA697" s="232"/>
      <c r="AB697" s="232"/>
      <c r="AC697" s="233">
        <v>1027.4000000000001</v>
      </c>
      <c r="AD697" s="233"/>
    </row>
    <row r="698" spans="3:30">
      <c r="C698" s="147" t="s">
        <v>2</v>
      </c>
      <c r="G698" s="147" t="s">
        <v>2</v>
      </c>
      <c r="K698" s="147" t="s">
        <v>2</v>
      </c>
      <c r="O698" s="232" t="s">
        <v>1747</v>
      </c>
      <c r="P698" s="232"/>
      <c r="Q698" s="232"/>
      <c r="R698" s="232"/>
      <c r="S698" s="232"/>
      <c r="T698" s="232"/>
      <c r="U698" s="232"/>
      <c r="V698" s="232"/>
      <c r="W698" s="232"/>
      <c r="X698" s="232"/>
      <c r="Y698" s="232"/>
      <c r="Z698" s="232"/>
      <c r="AA698" s="232"/>
      <c r="AB698" s="232"/>
      <c r="AC698" s="233">
        <v>89.48</v>
      </c>
      <c r="AD698" s="233"/>
    </row>
    <row r="699" spans="3:30">
      <c r="C699" s="147" t="s">
        <v>2</v>
      </c>
      <c r="G699" s="147" t="s">
        <v>2</v>
      </c>
      <c r="K699" s="147" t="s">
        <v>2</v>
      </c>
      <c r="O699" s="232" t="s">
        <v>1748</v>
      </c>
      <c r="P699" s="232"/>
      <c r="Q699" s="232"/>
      <c r="R699" s="232"/>
      <c r="S699" s="232"/>
      <c r="T699" s="232"/>
      <c r="U699" s="232"/>
      <c r="V699" s="232"/>
      <c r="W699" s="232"/>
      <c r="X699" s="232"/>
      <c r="Y699" s="232"/>
      <c r="Z699" s="232"/>
      <c r="AA699" s="232"/>
      <c r="AB699" s="232"/>
      <c r="AC699" s="233">
        <v>105.5</v>
      </c>
      <c r="AD699" s="233"/>
    </row>
    <row r="700" spans="3:30">
      <c r="C700" s="147" t="s">
        <v>2</v>
      </c>
      <c r="G700" s="147" t="s">
        <v>2</v>
      </c>
      <c r="K700" s="147" t="s">
        <v>2</v>
      </c>
      <c r="O700" s="232" t="s">
        <v>1749</v>
      </c>
      <c r="P700" s="232"/>
      <c r="Q700" s="232"/>
      <c r="R700" s="232"/>
      <c r="S700" s="232"/>
      <c r="T700" s="232"/>
      <c r="U700" s="232"/>
      <c r="V700" s="232"/>
      <c r="W700" s="232"/>
      <c r="X700" s="232"/>
      <c r="Y700" s="232"/>
      <c r="Z700" s="232"/>
      <c r="AA700" s="232"/>
      <c r="AB700" s="232"/>
      <c r="AC700" s="233">
        <v>81.36</v>
      </c>
      <c r="AD700" s="233"/>
    </row>
    <row r="701" spans="3:30">
      <c r="C701" s="147" t="s">
        <v>2</v>
      </c>
      <c r="G701" s="147" t="s">
        <v>2</v>
      </c>
      <c r="K701" s="147" t="s">
        <v>2</v>
      </c>
      <c r="O701" s="232" t="s">
        <v>1749</v>
      </c>
      <c r="P701" s="232"/>
      <c r="Q701" s="232"/>
      <c r="R701" s="232"/>
      <c r="S701" s="232"/>
      <c r="T701" s="232"/>
      <c r="U701" s="232"/>
      <c r="V701" s="232"/>
      <c r="W701" s="232"/>
      <c r="X701" s="232"/>
      <c r="Y701" s="232"/>
      <c r="Z701" s="232"/>
      <c r="AA701" s="232"/>
      <c r="AB701" s="232"/>
      <c r="AC701" s="233">
        <v>135.6</v>
      </c>
      <c r="AD701" s="233"/>
    </row>
    <row r="702" spans="3:30">
      <c r="C702" s="147" t="s">
        <v>2</v>
      </c>
      <c r="G702" s="147" t="s">
        <v>2</v>
      </c>
      <c r="K702" s="147" t="s">
        <v>2</v>
      </c>
      <c r="O702" s="232" t="s">
        <v>1749</v>
      </c>
      <c r="P702" s="232"/>
      <c r="Q702" s="232"/>
      <c r="R702" s="232"/>
      <c r="S702" s="232"/>
      <c r="T702" s="232"/>
      <c r="U702" s="232"/>
      <c r="V702" s="232"/>
      <c r="W702" s="232"/>
      <c r="X702" s="232"/>
      <c r="Y702" s="232"/>
      <c r="Z702" s="232"/>
      <c r="AA702" s="232"/>
      <c r="AB702" s="232"/>
      <c r="AC702" s="233">
        <v>9.0399999999999991</v>
      </c>
      <c r="AD702" s="233"/>
    </row>
    <row r="703" spans="3:30">
      <c r="C703" s="147" t="s">
        <v>2</v>
      </c>
      <c r="G703" s="147" t="s">
        <v>2</v>
      </c>
      <c r="K703" s="147" t="s">
        <v>2</v>
      </c>
      <c r="O703" s="232" t="s">
        <v>1750</v>
      </c>
      <c r="P703" s="232"/>
      <c r="Q703" s="232"/>
      <c r="R703" s="232"/>
      <c r="S703" s="232"/>
      <c r="T703" s="232"/>
      <c r="U703" s="232"/>
      <c r="V703" s="232"/>
      <c r="W703" s="232"/>
      <c r="X703" s="232"/>
      <c r="Y703" s="232"/>
      <c r="Z703" s="232"/>
      <c r="AA703" s="232"/>
      <c r="AB703" s="232"/>
      <c r="AC703" s="233">
        <v>159.5</v>
      </c>
      <c r="AD703" s="233"/>
    </row>
    <row r="704" spans="3:30">
      <c r="C704" s="147" t="s">
        <v>2</v>
      </c>
      <c r="G704" s="147" t="s">
        <v>2</v>
      </c>
      <c r="K704" s="147" t="s">
        <v>2</v>
      </c>
      <c r="O704" s="232" t="s">
        <v>1751</v>
      </c>
      <c r="P704" s="232"/>
      <c r="Q704" s="232"/>
      <c r="R704" s="232"/>
      <c r="S704" s="232"/>
      <c r="T704" s="232"/>
      <c r="U704" s="232"/>
      <c r="V704" s="232"/>
      <c r="W704" s="232"/>
      <c r="X704" s="232"/>
      <c r="Y704" s="232"/>
      <c r="Z704" s="232"/>
      <c r="AA704" s="232"/>
      <c r="AB704" s="232"/>
      <c r="AC704" s="233">
        <v>703.5</v>
      </c>
      <c r="AD704" s="233"/>
    </row>
    <row r="705" spans="3:30">
      <c r="C705" s="147" t="s">
        <v>2</v>
      </c>
      <c r="G705" s="147" t="s">
        <v>2</v>
      </c>
      <c r="K705" s="147" t="s">
        <v>2</v>
      </c>
      <c r="O705" s="232" t="s">
        <v>1752</v>
      </c>
      <c r="P705" s="232"/>
      <c r="Q705" s="232"/>
      <c r="R705" s="232"/>
      <c r="S705" s="232"/>
      <c r="T705" s="232"/>
      <c r="U705" s="232"/>
      <c r="V705" s="232"/>
      <c r="W705" s="232"/>
      <c r="X705" s="232"/>
      <c r="Y705" s="232"/>
      <c r="Z705" s="232"/>
      <c r="AA705" s="232"/>
      <c r="AB705" s="232"/>
      <c r="AC705" s="233">
        <v>316.89999999999998</v>
      </c>
      <c r="AD705" s="233"/>
    </row>
    <row r="706" spans="3:30">
      <c r="C706" s="147" t="s">
        <v>2</v>
      </c>
      <c r="G706" s="147" t="s">
        <v>2</v>
      </c>
      <c r="K706" s="147" t="s">
        <v>2</v>
      </c>
      <c r="O706" s="232" t="s">
        <v>1753</v>
      </c>
      <c r="P706" s="232"/>
      <c r="Q706" s="232"/>
      <c r="R706" s="232"/>
      <c r="S706" s="232"/>
      <c r="T706" s="232"/>
      <c r="U706" s="232"/>
      <c r="V706" s="232"/>
      <c r="W706" s="232"/>
      <c r="X706" s="232"/>
      <c r="Y706" s="232"/>
      <c r="Z706" s="232"/>
      <c r="AA706" s="232"/>
      <c r="AB706" s="232"/>
      <c r="AC706" s="233">
        <v>1967.6</v>
      </c>
      <c r="AD706" s="233"/>
    </row>
    <row r="707" spans="3:30">
      <c r="C707" s="147" t="s">
        <v>2</v>
      </c>
      <c r="G707" s="147" t="s">
        <v>2</v>
      </c>
      <c r="K707" s="147" t="s">
        <v>2</v>
      </c>
      <c r="O707" s="232" t="s">
        <v>1754</v>
      </c>
      <c r="P707" s="232"/>
      <c r="Q707" s="232"/>
      <c r="R707" s="232"/>
      <c r="S707" s="232"/>
      <c r="T707" s="232"/>
      <c r="U707" s="232"/>
      <c r="V707" s="232"/>
      <c r="W707" s="232"/>
      <c r="X707" s="232"/>
      <c r="Y707" s="232"/>
      <c r="Z707" s="232"/>
      <c r="AA707" s="232"/>
      <c r="AB707" s="232"/>
      <c r="AC707" s="233">
        <v>42.25</v>
      </c>
      <c r="AD707" s="233"/>
    </row>
    <row r="708" spans="3:30">
      <c r="C708" s="147" t="s">
        <v>2</v>
      </c>
      <c r="G708" s="147" t="s">
        <v>2</v>
      </c>
      <c r="K708" s="147" t="s">
        <v>2</v>
      </c>
      <c r="O708" s="232" t="s">
        <v>1755</v>
      </c>
      <c r="P708" s="232"/>
      <c r="Q708" s="232"/>
      <c r="R708" s="232"/>
      <c r="S708" s="232"/>
      <c r="T708" s="232"/>
      <c r="U708" s="232"/>
      <c r="V708" s="232"/>
      <c r="W708" s="232"/>
      <c r="X708" s="232"/>
      <c r="Y708" s="232"/>
      <c r="Z708" s="232"/>
      <c r="AA708" s="232"/>
      <c r="AB708" s="232"/>
      <c r="AC708" s="233">
        <v>349.9</v>
      </c>
      <c r="AD708" s="233"/>
    </row>
    <row r="709" spans="3:30">
      <c r="C709" s="147" t="s">
        <v>2</v>
      </c>
      <c r="G709" s="147" t="s">
        <v>2</v>
      </c>
      <c r="K709" s="147" t="s">
        <v>2</v>
      </c>
      <c r="O709" s="232" t="s">
        <v>1756</v>
      </c>
      <c r="P709" s="232"/>
      <c r="Q709" s="232"/>
      <c r="R709" s="232"/>
      <c r="S709" s="232"/>
      <c r="T709" s="232"/>
      <c r="U709" s="232"/>
      <c r="V709" s="232"/>
      <c r="W709" s="232"/>
      <c r="X709" s="232"/>
      <c r="Y709" s="232"/>
      <c r="Z709" s="232"/>
      <c r="AA709" s="232"/>
      <c r="AB709" s="232"/>
      <c r="AC709" s="233">
        <v>150.9</v>
      </c>
      <c r="AD709" s="233"/>
    </row>
    <row r="710" spans="3:30">
      <c r="C710" s="147" t="s">
        <v>2</v>
      </c>
      <c r="G710" s="147" t="s">
        <v>2</v>
      </c>
      <c r="K710" s="147" t="s">
        <v>2</v>
      </c>
      <c r="O710" s="232" t="s">
        <v>1757</v>
      </c>
      <c r="P710" s="232"/>
      <c r="Q710" s="232"/>
      <c r="R710" s="232"/>
      <c r="S710" s="232"/>
      <c r="T710" s="232"/>
      <c r="U710" s="232"/>
      <c r="V710" s="232"/>
      <c r="W710" s="232"/>
      <c r="X710" s="232"/>
      <c r="Y710" s="232"/>
      <c r="Z710" s="232"/>
      <c r="AA710" s="232"/>
      <c r="AB710" s="232"/>
      <c r="AC710" s="233">
        <v>545.79999999999995</v>
      </c>
      <c r="AD710" s="233"/>
    </row>
    <row r="711" spans="3:30">
      <c r="C711" s="147" t="s">
        <v>2</v>
      </c>
      <c r="G711" s="147" t="s">
        <v>2</v>
      </c>
      <c r="K711" s="147" t="s">
        <v>2</v>
      </c>
      <c r="O711" s="232" t="s">
        <v>1758</v>
      </c>
      <c r="P711" s="232"/>
      <c r="Q711" s="232"/>
      <c r="R711" s="232"/>
      <c r="S711" s="232"/>
      <c r="T711" s="232"/>
      <c r="U711" s="232"/>
      <c r="V711" s="232"/>
      <c r="W711" s="232"/>
      <c r="X711" s="232"/>
      <c r="Y711" s="232"/>
      <c r="Z711" s="232"/>
      <c r="AA711" s="232"/>
      <c r="AB711" s="232"/>
      <c r="AC711" s="233">
        <v>545.79999999999995</v>
      </c>
      <c r="AD711" s="233"/>
    </row>
    <row r="712" spans="3:30">
      <c r="C712" s="147" t="s">
        <v>2</v>
      </c>
      <c r="G712" s="147" t="s">
        <v>2</v>
      </c>
      <c r="K712" s="147" t="s">
        <v>2</v>
      </c>
      <c r="O712" s="232" t="s">
        <v>1759</v>
      </c>
      <c r="P712" s="232"/>
      <c r="Q712" s="232"/>
      <c r="R712" s="232"/>
      <c r="S712" s="232"/>
      <c r="T712" s="232"/>
      <c r="U712" s="232"/>
      <c r="V712" s="232"/>
      <c r="W712" s="232"/>
      <c r="X712" s="232"/>
      <c r="Y712" s="232"/>
      <c r="Z712" s="232"/>
      <c r="AA712" s="232"/>
      <c r="AB712" s="232"/>
      <c r="AC712" s="233">
        <v>113</v>
      </c>
      <c r="AD712" s="233"/>
    </row>
    <row r="713" spans="3:30">
      <c r="C713" s="147" t="s">
        <v>2</v>
      </c>
      <c r="G713" s="147" t="s">
        <v>2</v>
      </c>
      <c r="K713" s="147" t="s">
        <v>2</v>
      </c>
      <c r="O713" s="232" t="s">
        <v>1759</v>
      </c>
      <c r="P713" s="232"/>
      <c r="Q713" s="232"/>
      <c r="R713" s="232"/>
      <c r="S713" s="232"/>
      <c r="T713" s="232"/>
      <c r="U713" s="232"/>
      <c r="V713" s="232"/>
      <c r="W713" s="232"/>
      <c r="X713" s="232"/>
      <c r="Y713" s="232"/>
      <c r="Z713" s="232"/>
      <c r="AA713" s="232"/>
      <c r="AB713" s="232"/>
      <c r="AC713" s="233">
        <v>113</v>
      </c>
      <c r="AD713" s="233"/>
    </row>
    <row r="714" spans="3:30">
      <c r="C714" s="147" t="s">
        <v>2</v>
      </c>
      <c r="G714" s="147" t="s">
        <v>2</v>
      </c>
      <c r="K714" s="147" t="s">
        <v>2</v>
      </c>
      <c r="O714" s="232" t="s">
        <v>1760</v>
      </c>
      <c r="P714" s="232"/>
      <c r="Q714" s="232"/>
      <c r="R714" s="232"/>
      <c r="S714" s="232"/>
      <c r="T714" s="232"/>
      <c r="U714" s="232"/>
      <c r="V714" s="232"/>
      <c r="W714" s="232"/>
      <c r="X714" s="232"/>
      <c r="Y714" s="232"/>
      <c r="Z714" s="232"/>
      <c r="AA714" s="232"/>
      <c r="AB714" s="232"/>
      <c r="AC714" s="233">
        <v>181</v>
      </c>
      <c r="AD714" s="233"/>
    </row>
    <row r="715" spans="3:30">
      <c r="C715" s="147" t="s">
        <v>2</v>
      </c>
      <c r="G715" s="147" t="s">
        <v>2</v>
      </c>
      <c r="K715" s="147" t="s">
        <v>2</v>
      </c>
      <c r="O715" s="232" t="s">
        <v>1761</v>
      </c>
      <c r="P715" s="232"/>
      <c r="Q715" s="232"/>
      <c r="R715" s="232"/>
      <c r="S715" s="232"/>
      <c r="T715" s="232"/>
      <c r="U715" s="232"/>
      <c r="V715" s="232"/>
      <c r="W715" s="232"/>
      <c r="X715" s="232"/>
      <c r="Y715" s="232"/>
      <c r="Z715" s="232"/>
      <c r="AA715" s="232"/>
      <c r="AB715" s="232"/>
      <c r="AC715" s="233">
        <v>2308.6</v>
      </c>
      <c r="AD715" s="233"/>
    </row>
    <row r="716" spans="3:30">
      <c r="C716" s="147" t="s">
        <v>2</v>
      </c>
      <c r="G716" s="147" t="s">
        <v>2</v>
      </c>
      <c r="K716" s="147" t="s">
        <v>2</v>
      </c>
      <c r="O716" s="232" t="s">
        <v>1762</v>
      </c>
      <c r="P716" s="232"/>
      <c r="Q716" s="232"/>
      <c r="R716" s="232"/>
      <c r="S716" s="232"/>
      <c r="T716" s="232"/>
      <c r="U716" s="232"/>
      <c r="V716" s="232"/>
      <c r="W716" s="232"/>
      <c r="X716" s="232"/>
      <c r="Y716" s="232"/>
      <c r="Z716" s="232"/>
      <c r="AA716" s="232"/>
      <c r="AB716" s="232"/>
      <c r="AC716" s="233">
        <v>75.599999999999994</v>
      </c>
      <c r="AD716" s="233"/>
    </row>
    <row r="717" spans="3:30">
      <c r="C717" s="147" t="s">
        <v>2</v>
      </c>
      <c r="G717" s="147" t="s">
        <v>2</v>
      </c>
      <c r="K717" s="147" t="s">
        <v>2</v>
      </c>
      <c r="O717" s="232" t="s">
        <v>1762</v>
      </c>
      <c r="P717" s="232"/>
      <c r="Q717" s="232"/>
      <c r="R717" s="232"/>
      <c r="S717" s="232"/>
      <c r="T717" s="232"/>
      <c r="U717" s="232"/>
      <c r="V717" s="232"/>
      <c r="W717" s="232"/>
      <c r="X717" s="232"/>
      <c r="Y717" s="232"/>
      <c r="Z717" s="232"/>
      <c r="AA717" s="232"/>
      <c r="AB717" s="232"/>
      <c r="AC717" s="233">
        <v>30.24</v>
      </c>
      <c r="AD717" s="233"/>
    </row>
    <row r="718" spans="3:30">
      <c r="C718" s="147" t="s">
        <v>2</v>
      </c>
      <c r="G718" s="147" t="s">
        <v>2</v>
      </c>
      <c r="K718" s="147" t="s">
        <v>2</v>
      </c>
      <c r="O718" s="232" t="s">
        <v>1763</v>
      </c>
      <c r="P718" s="232"/>
      <c r="Q718" s="232"/>
      <c r="R718" s="232"/>
      <c r="S718" s="232"/>
      <c r="T718" s="232"/>
      <c r="U718" s="232"/>
      <c r="V718" s="232"/>
      <c r="W718" s="232"/>
      <c r="X718" s="232"/>
      <c r="Y718" s="232"/>
      <c r="Z718" s="232"/>
      <c r="AA718" s="232"/>
      <c r="AB718" s="232"/>
      <c r="AC718" s="233">
        <v>853</v>
      </c>
      <c r="AD718" s="233"/>
    </row>
    <row r="719" spans="3:30">
      <c r="C719" s="147" t="s">
        <v>2</v>
      </c>
      <c r="G719" s="147" t="s">
        <v>2</v>
      </c>
      <c r="K719" s="147" t="s">
        <v>2</v>
      </c>
      <c r="O719" s="232" t="s">
        <v>1764</v>
      </c>
      <c r="P719" s="232"/>
      <c r="Q719" s="232"/>
      <c r="R719" s="232"/>
      <c r="S719" s="232"/>
      <c r="T719" s="232"/>
      <c r="U719" s="232"/>
      <c r="V719" s="232"/>
      <c r="W719" s="232"/>
      <c r="X719" s="232"/>
      <c r="Y719" s="232"/>
      <c r="Z719" s="232"/>
      <c r="AA719" s="232"/>
      <c r="AB719" s="232"/>
      <c r="AC719" s="233">
        <v>34.450000000000003</v>
      </c>
      <c r="AD719" s="233"/>
    </row>
    <row r="720" spans="3:30">
      <c r="C720" s="147" t="s">
        <v>2</v>
      </c>
      <c r="G720" s="147" t="s">
        <v>2</v>
      </c>
      <c r="K720" s="147" t="s">
        <v>2</v>
      </c>
      <c r="O720" s="232" t="s">
        <v>1765</v>
      </c>
      <c r="P720" s="232"/>
      <c r="Q720" s="232"/>
      <c r="R720" s="232"/>
      <c r="S720" s="232"/>
      <c r="T720" s="232"/>
      <c r="U720" s="232"/>
      <c r="V720" s="232"/>
      <c r="W720" s="232"/>
      <c r="X720" s="232"/>
      <c r="Y720" s="232"/>
      <c r="Z720" s="232"/>
      <c r="AA720" s="232"/>
      <c r="AB720" s="232"/>
      <c r="AC720" s="233">
        <v>18.899999999999999</v>
      </c>
      <c r="AD720" s="233"/>
    </row>
    <row r="721" spans="1:30">
      <c r="C721" s="147" t="s">
        <v>2</v>
      </c>
      <c r="G721" s="147" t="s">
        <v>2</v>
      </c>
      <c r="K721" s="147" t="s">
        <v>2</v>
      </c>
      <c r="O721" s="232" t="s">
        <v>1766</v>
      </c>
      <c r="P721" s="232"/>
      <c r="Q721" s="232"/>
      <c r="R721" s="232"/>
      <c r="S721" s="232"/>
      <c r="T721" s="232"/>
      <c r="U721" s="232"/>
      <c r="V721" s="232"/>
      <c r="W721" s="232"/>
      <c r="X721" s="232"/>
      <c r="Y721" s="232"/>
      <c r="Z721" s="232"/>
      <c r="AA721" s="232"/>
      <c r="AB721" s="232"/>
      <c r="AC721" s="233">
        <v>510</v>
      </c>
      <c r="AD721" s="233"/>
    </row>
    <row r="722" spans="1:30">
      <c r="C722" s="147" t="s">
        <v>2</v>
      </c>
      <c r="G722" s="147" t="s">
        <v>2</v>
      </c>
      <c r="K722" s="147" t="s">
        <v>2</v>
      </c>
      <c r="O722" s="232" t="s">
        <v>1767</v>
      </c>
      <c r="P722" s="232"/>
      <c r="Q722" s="232"/>
      <c r="R722" s="232"/>
      <c r="S722" s="232"/>
      <c r="T722" s="232"/>
      <c r="U722" s="232"/>
      <c r="V722" s="232"/>
      <c r="W722" s="232"/>
      <c r="X722" s="232"/>
      <c r="Y722" s="232"/>
      <c r="Z722" s="232"/>
      <c r="AA722" s="232"/>
      <c r="AB722" s="232"/>
      <c r="AC722" s="233">
        <v>161.30000000000001</v>
      </c>
      <c r="AD722" s="233"/>
    </row>
    <row r="723" spans="1:30">
      <c r="C723" s="147" t="s">
        <v>2</v>
      </c>
      <c r="G723" s="147" t="s">
        <v>2</v>
      </c>
      <c r="K723" s="147" t="s">
        <v>2</v>
      </c>
      <c r="O723" s="232" t="s">
        <v>1768</v>
      </c>
      <c r="P723" s="232"/>
      <c r="Q723" s="232"/>
      <c r="R723" s="232"/>
      <c r="S723" s="232"/>
      <c r="T723" s="232"/>
      <c r="U723" s="232"/>
      <c r="V723" s="232"/>
      <c r="W723" s="232"/>
      <c r="X723" s="232"/>
      <c r="Y723" s="232"/>
      <c r="Z723" s="232"/>
      <c r="AA723" s="232"/>
      <c r="AB723" s="232"/>
      <c r="AC723" s="233">
        <v>62.1</v>
      </c>
      <c r="AD723" s="233"/>
    </row>
    <row r="724" spans="1:30">
      <c r="C724" s="147" t="s">
        <v>2</v>
      </c>
      <c r="G724" s="147" t="s">
        <v>2</v>
      </c>
      <c r="K724" s="147" t="s">
        <v>2</v>
      </c>
      <c r="O724" s="232" t="s">
        <v>1769</v>
      </c>
      <c r="P724" s="232"/>
      <c r="Q724" s="232"/>
      <c r="R724" s="232"/>
      <c r="S724" s="232"/>
      <c r="T724" s="232"/>
      <c r="U724" s="232"/>
      <c r="V724" s="232"/>
      <c r="W724" s="232"/>
      <c r="X724" s="232"/>
      <c r="Y724" s="232"/>
      <c r="Z724" s="232"/>
      <c r="AA724" s="232"/>
      <c r="AB724" s="232"/>
      <c r="AC724" s="233">
        <v>62.1</v>
      </c>
      <c r="AD724" s="233"/>
    </row>
    <row r="725" spans="1:30">
      <c r="C725" s="147" t="s">
        <v>2</v>
      </c>
      <c r="G725" s="147" t="s">
        <v>2</v>
      </c>
      <c r="K725" s="147" t="s">
        <v>2</v>
      </c>
      <c r="O725" s="232" t="s">
        <v>1770</v>
      </c>
      <c r="P725" s="232"/>
      <c r="Q725" s="232"/>
      <c r="R725" s="232"/>
      <c r="S725" s="232"/>
      <c r="T725" s="232"/>
      <c r="U725" s="232"/>
      <c r="V725" s="232"/>
      <c r="W725" s="232"/>
      <c r="X725" s="232"/>
      <c r="Y725" s="232"/>
      <c r="Z725" s="232"/>
      <c r="AA725" s="232"/>
      <c r="AB725" s="232"/>
      <c r="AC725" s="233">
        <v>86.5</v>
      </c>
      <c r="AD725" s="233"/>
    </row>
    <row r="726" spans="1:30">
      <c r="C726" s="147" t="s">
        <v>2</v>
      </c>
      <c r="G726" s="147" t="s">
        <v>2</v>
      </c>
      <c r="K726" s="147" t="s">
        <v>2</v>
      </c>
      <c r="O726" s="232" t="s">
        <v>1771</v>
      </c>
      <c r="P726" s="232"/>
      <c r="Q726" s="232"/>
      <c r="R726" s="232"/>
      <c r="S726" s="232"/>
      <c r="T726" s="232"/>
      <c r="U726" s="232"/>
      <c r="V726" s="232"/>
      <c r="W726" s="232"/>
      <c r="X726" s="232"/>
      <c r="Y726" s="232"/>
      <c r="Z726" s="232"/>
      <c r="AA726" s="232"/>
      <c r="AB726" s="232"/>
      <c r="AC726" s="233">
        <v>86.5</v>
      </c>
      <c r="AD726" s="233"/>
    </row>
    <row r="727" spans="1:30">
      <c r="C727" s="147" t="s">
        <v>2</v>
      </c>
      <c r="G727" s="147" t="s">
        <v>2</v>
      </c>
      <c r="K727" s="147" t="s">
        <v>2</v>
      </c>
      <c r="O727" s="232" t="s">
        <v>1772</v>
      </c>
      <c r="P727" s="232"/>
      <c r="Q727" s="232"/>
      <c r="R727" s="232"/>
      <c r="S727" s="232"/>
      <c r="T727" s="232"/>
      <c r="U727" s="232"/>
      <c r="V727" s="232"/>
      <c r="W727" s="232"/>
      <c r="X727" s="232"/>
      <c r="Y727" s="232"/>
      <c r="Z727" s="232"/>
      <c r="AA727" s="232"/>
      <c r="AB727" s="232"/>
      <c r="AC727" s="233">
        <v>86.5</v>
      </c>
      <c r="AD727" s="233"/>
    </row>
    <row r="728" spans="1:30">
      <c r="C728" s="147" t="s">
        <v>2</v>
      </c>
      <c r="G728" s="147" t="s">
        <v>2</v>
      </c>
      <c r="K728" s="147" t="s">
        <v>2</v>
      </c>
      <c r="O728" s="232" t="s">
        <v>1773</v>
      </c>
      <c r="P728" s="232"/>
      <c r="Q728" s="232"/>
      <c r="R728" s="232"/>
      <c r="S728" s="232"/>
      <c r="T728" s="232"/>
      <c r="U728" s="232"/>
      <c r="V728" s="232"/>
      <c r="W728" s="232"/>
      <c r="X728" s="232"/>
      <c r="Y728" s="232"/>
      <c r="Z728" s="232"/>
      <c r="AA728" s="232"/>
      <c r="AB728" s="232"/>
      <c r="AC728" s="233">
        <v>161.30000000000001</v>
      </c>
      <c r="AD728" s="233"/>
    </row>
    <row r="729" spans="1:30">
      <c r="C729" s="147" t="s">
        <v>2</v>
      </c>
      <c r="G729" s="147" t="s">
        <v>2</v>
      </c>
      <c r="K729" s="147" t="s">
        <v>2</v>
      </c>
      <c r="O729" s="232" t="s">
        <v>1774</v>
      </c>
      <c r="P729" s="232"/>
      <c r="Q729" s="232"/>
      <c r="R729" s="232"/>
      <c r="S729" s="232"/>
      <c r="T729" s="232"/>
      <c r="U729" s="232"/>
      <c r="V729" s="232"/>
      <c r="W729" s="232"/>
      <c r="X729" s="232"/>
      <c r="Y729" s="232"/>
      <c r="Z729" s="232"/>
      <c r="AA729" s="232"/>
      <c r="AB729" s="232"/>
      <c r="AC729" s="233">
        <v>161.30000000000001</v>
      </c>
      <c r="AD729" s="233"/>
    </row>
    <row r="730" spans="1:30">
      <c r="C730" s="147" t="s">
        <v>2</v>
      </c>
      <c r="G730" s="147" t="s">
        <v>2</v>
      </c>
      <c r="K730" s="147" t="s">
        <v>2</v>
      </c>
      <c r="O730" s="232" t="s">
        <v>1775</v>
      </c>
      <c r="P730" s="232"/>
      <c r="Q730" s="232"/>
      <c r="R730" s="232"/>
      <c r="S730" s="232"/>
      <c r="T730" s="232"/>
      <c r="U730" s="232"/>
      <c r="V730" s="232"/>
      <c r="W730" s="232"/>
      <c r="X730" s="232"/>
      <c r="Y730" s="232"/>
      <c r="Z730" s="232"/>
      <c r="AA730" s="232"/>
      <c r="AB730" s="232"/>
      <c r="AC730" s="233">
        <v>151.80000000000001</v>
      </c>
      <c r="AD730" s="233"/>
    </row>
    <row r="731" spans="1:30">
      <c r="C731" s="147" t="s">
        <v>2</v>
      </c>
      <c r="G731" s="147" t="s">
        <v>2</v>
      </c>
      <c r="K731" s="147" t="s">
        <v>2</v>
      </c>
      <c r="O731" s="232" t="s">
        <v>1776</v>
      </c>
      <c r="P731" s="232"/>
      <c r="Q731" s="232"/>
      <c r="R731" s="232"/>
      <c r="S731" s="232"/>
      <c r="T731" s="232"/>
      <c r="U731" s="232"/>
      <c r="V731" s="232"/>
      <c r="W731" s="232"/>
      <c r="X731" s="232"/>
      <c r="Y731" s="232"/>
      <c r="Z731" s="232"/>
      <c r="AA731" s="232"/>
      <c r="AB731" s="232"/>
      <c r="AC731" s="233">
        <v>62.1</v>
      </c>
      <c r="AD731" s="233"/>
    </row>
    <row r="732" spans="1:30">
      <c r="C732" s="147" t="s">
        <v>2</v>
      </c>
      <c r="G732" s="147" t="s">
        <v>2</v>
      </c>
      <c r="K732" s="147" t="s">
        <v>2</v>
      </c>
      <c r="O732" s="232" t="s">
        <v>1777</v>
      </c>
      <c r="P732" s="232"/>
      <c r="Q732" s="232"/>
      <c r="R732" s="232"/>
      <c r="S732" s="232"/>
      <c r="T732" s="232"/>
      <c r="U732" s="232"/>
      <c r="V732" s="232"/>
      <c r="W732" s="232"/>
      <c r="X732" s="232"/>
      <c r="Y732" s="232"/>
      <c r="Z732" s="232"/>
      <c r="AA732" s="232"/>
      <c r="AB732" s="232"/>
      <c r="AC732" s="233">
        <v>161.30000000000001</v>
      </c>
      <c r="AD732" s="233"/>
    </row>
    <row r="733" spans="1:30" ht="11.25" customHeight="1"/>
    <row r="734" spans="1:30" ht="12" customHeight="1"/>
    <row r="735" spans="1:30" ht="13.5" customHeight="1">
      <c r="A735" s="146" t="s">
        <v>1120</v>
      </c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R735" s="150" t="s">
        <v>1778</v>
      </c>
      <c r="S735" s="150"/>
      <c r="T735" s="150"/>
      <c r="U735" s="150"/>
      <c r="V735" s="150"/>
      <c r="W735" s="150"/>
      <c r="X735" s="150"/>
      <c r="Y735" s="150"/>
      <c r="Z735" s="150"/>
      <c r="AA735" s="150"/>
      <c r="AB735" s="150"/>
      <c r="AC735" s="150"/>
      <c r="AD735" s="150"/>
    </row>
    <row r="736" spans="1:30" ht="25.5" customHeight="1">
      <c r="C736" s="140" t="s">
        <v>1040</v>
      </c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  <c r="AA736" s="140"/>
      <c r="AB736" s="140"/>
      <c r="AC736" s="140"/>
    </row>
    <row r="737" spans="1:30" ht="7.5" customHeight="1"/>
    <row r="738" spans="1:30" ht="18.75" customHeight="1">
      <c r="I738" s="226" t="s">
        <v>1041</v>
      </c>
      <c r="J738" s="226"/>
      <c r="K738" s="226"/>
      <c r="L738" s="226"/>
      <c r="M738" s="226"/>
      <c r="N738" s="226"/>
      <c r="O738" s="226"/>
      <c r="P738" s="226"/>
      <c r="S738" s="227" t="s">
        <v>1042</v>
      </c>
      <c r="T738" s="227"/>
      <c r="U738" s="227"/>
      <c r="V738" s="227"/>
      <c r="W738" s="227"/>
      <c r="X738" s="227"/>
      <c r="Y738" s="227"/>
    </row>
    <row r="739" spans="1:30" ht="6.75" customHeight="1"/>
    <row r="740" spans="1:30" ht="14.25" customHeight="1">
      <c r="A740" s="228" t="s">
        <v>1043</v>
      </c>
      <c r="B740" s="228"/>
      <c r="C740" s="228"/>
      <c r="D740" s="228"/>
      <c r="E740" s="228"/>
      <c r="F740" s="228"/>
      <c r="G740" s="228"/>
      <c r="H740" s="228"/>
      <c r="I740" s="228"/>
      <c r="J740" s="228"/>
      <c r="K740" s="228"/>
      <c r="L740" s="228"/>
      <c r="M740" s="228"/>
      <c r="N740" s="228"/>
      <c r="O740" s="228"/>
    </row>
    <row r="741" spans="1:30">
      <c r="B741" s="229" t="s">
        <v>1044</v>
      </c>
      <c r="C741" s="229"/>
      <c r="D741" s="229"/>
      <c r="F741" s="229" t="s">
        <v>1045</v>
      </c>
      <c r="G741" s="229"/>
      <c r="H741" s="229"/>
      <c r="I741" s="229"/>
      <c r="J741" s="229" t="s">
        <v>1046</v>
      </c>
      <c r="K741" s="229"/>
      <c r="L741" s="229"/>
      <c r="N741" s="229" t="s">
        <v>1047</v>
      </c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C741" s="230" t="s">
        <v>1048</v>
      </c>
      <c r="AD741" s="230"/>
    </row>
    <row r="742" spans="1:30">
      <c r="B742" s="143" t="s">
        <v>1733</v>
      </c>
      <c r="C742" s="143"/>
      <c r="D742" s="143"/>
      <c r="F742" s="143" t="s">
        <v>1317</v>
      </c>
      <c r="G742" s="143"/>
      <c r="H742" s="143"/>
      <c r="I742" s="143"/>
      <c r="J742" s="143" t="s">
        <v>1543</v>
      </c>
      <c r="K742" s="143"/>
      <c r="L742" s="143"/>
      <c r="N742" s="143" t="s">
        <v>1544</v>
      </c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  <c r="AA742" s="143"/>
      <c r="AC742" s="231">
        <v>17349.150000000001</v>
      </c>
      <c r="AD742" s="231"/>
    </row>
    <row r="743" spans="1:30">
      <c r="C743" s="147" t="s">
        <v>2</v>
      </c>
      <c r="G743" s="147" t="s">
        <v>2</v>
      </c>
      <c r="K743" s="147" t="s">
        <v>2</v>
      </c>
      <c r="O743" s="232" t="s">
        <v>1779</v>
      </c>
      <c r="P743" s="232"/>
      <c r="Q743" s="232"/>
      <c r="R743" s="232"/>
      <c r="S743" s="232"/>
      <c r="T743" s="232"/>
      <c r="U743" s="232"/>
      <c r="V743" s="232"/>
      <c r="W743" s="232"/>
      <c r="X743" s="232"/>
      <c r="Y743" s="232"/>
      <c r="Z743" s="232"/>
      <c r="AA743" s="232"/>
      <c r="AB743" s="232"/>
      <c r="AC743" s="233">
        <v>440</v>
      </c>
      <c r="AD743" s="233"/>
    </row>
    <row r="744" spans="1:30">
      <c r="C744" s="147" t="s">
        <v>2</v>
      </c>
      <c r="G744" s="147" t="s">
        <v>2</v>
      </c>
      <c r="K744" s="147" t="s">
        <v>2</v>
      </c>
      <c r="O744" s="232" t="s">
        <v>1780</v>
      </c>
      <c r="P744" s="232"/>
      <c r="Q744" s="232"/>
      <c r="R744" s="232"/>
      <c r="S744" s="232"/>
      <c r="T744" s="232"/>
      <c r="U744" s="232"/>
      <c r="V744" s="232"/>
      <c r="W744" s="232"/>
      <c r="X744" s="232"/>
      <c r="Y744" s="232"/>
      <c r="Z744" s="232"/>
      <c r="AA744" s="232"/>
      <c r="AB744" s="232"/>
      <c r="AC744" s="233">
        <v>473.98</v>
      </c>
      <c r="AD744" s="233"/>
    </row>
    <row r="745" spans="1:30">
      <c r="C745" s="147" t="s">
        <v>2</v>
      </c>
      <c r="G745" s="147" t="s">
        <v>2</v>
      </c>
      <c r="K745" s="147" t="s">
        <v>2</v>
      </c>
      <c r="O745" s="232" t="s">
        <v>1781</v>
      </c>
      <c r="P745" s="232"/>
      <c r="Q745" s="232"/>
      <c r="R745" s="232"/>
      <c r="S745" s="232"/>
      <c r="T745" s="232"/>
      <c r="U745" s="232"/>
      <c r="V745" s="232"/>
      <c r="W745" s="232"/>
      <c r="X745" s="232"/>
      <c r="Y745" s="232"/>
      <c r="Z745" s="232"/>
      <c r="AA745" s="232"/>
      <c r="AB745" s="232"/>
      <c r="AC745" s="233">
        <v>12.39</v>
      </c>
      <c r="AD745" s="233"/>
    </row>
    <row r="746" spans="1:30">
      <c r="C746" s="147" t="s">
        <v>2</v>
      </c>
      <c r="G746" s="147" t="s">
        <v>2</v>
      </c>
      <c r="K746" s="147" t="s">
        <v>2</v>
      </c>
      <c r="O746" s="232" t="s">
        <v>1782</v>
      </c>
      <c r="P746" s="232"/>
      <c r="Q746" s="232"/>
      <c r="R746" s="232"/>
      <c r="S746" s="232"/>
      <c r="T746" s="232"/>
      <c r="U746" s="232"/>
      <c r="V746" s="232"/>
      <c r="W746" s="232"/>
      <c r="X746" s="232"/>
      <c r="Y746" s="232"/>
      <c r="Z746" s="232"/>
      <c r="AA746" s="232"/>
      <c r="AB746" s="232"/>
      <c r="AC746" s="233">
        <v>35.340000000000003</v>
      </c>
      <c r="AD746" s="233"/>
    </row>
    <row r="747" spans="1:30">
      <c r="C747" s="147" t="s">
        <v>2</v>
      </c>
      <c r="G747" s="147" t="s">
        <v>2</v>
      </c>
      <c r="K747" s="147" t="s">
        <v>2</v>
      </c>
      <c r="O747" s="232" t="s">
        <v>1783</v>
      </c>
      <c r="P747" s="232"/>
      <c r="Q747" s="232"/>
      <c r="R747" s="232"/>
      <c r="S747" s="232"/>
      <c r="T747" s="232"/>
      <c r="U747" s="232"/>
      <c r="V747" s="232"/>
      <c r="W747" s="232"/>
      <c r="X747" s="232"/>
      <c r="Y747" s="232"/>
      <c r="Z747" s="232"/>
      <c r="AA747" s="232"/>
      <c r="AB747" s="232"/>
      <c r="AC747" s="233">
        <v>14.63</v>
      </c>
      <c r="AD747" s="233"/>
    </row>
    <row r="748" spans="1:30">
      <c r="C748" s="147" t="s">
        <v>2</v>
      </c>
      <c r="G748" s="147" t="s">
        <v>2</v>
      </c>
      <c r="K748" s="147" t="s">
        <v>2</v>
      </c>
      <c r="O748" s="232" t="s">
        <v>1783</v>
      </c>
      <c r="P748" s="232"/>
      <c r="Q748" s="232"/>
      <c r="R748" s="232"/>
      <c r="S748" s="232"/>
      <c r="T748" s="232"/>
      <c r="U748" s="232"/>
      <c r="V748" s="232"/>
      <c r="W748" s="232"/>
      <c r="X748" s="232"/>
      <c r="Y748" s="232"/>
      <c r="Z748" s="232"/>
      <c r="AA748" s="232"/>
      <c r="AB748" s="232"/>
      <c r="AC748" s="233">
        <v>14.63</v>
      </c>
      <c r="AD748" s="233"/>
    </row>
    <row r="749" spans="1:30">
      <c r="C749" s="147" t="s">
        <v>2</v>
      </c>
      <c r="G749" s="147" t="s">
        <v>2</v>
      </c>
      <c r="K749" s="147" t="s">
        <v>2</v>
      </c>
      <c r="O749" s="232" t="s">
        <v>1783</v>
      </c>
      <c r="P749" s="232"/>
      <c r="Q749" s="232"/>
      <c r="R749" s="232"/>
      <c r="S749" s="232"/>
      <c r="T749" s="232"/>
      <c r="U749" s="232"/>
      <c r="V749" s="232"/>
      <c r="W749" s="232"/>
      <c r="X749" s="232"/>
      <c r="Y749" s="232"/>
      <c r="Z749" s="232"/>
      <c r="AA749" s="232"/>
      <c r="AB749" s="232"/>
      <c r="AC749" s="233">
        <v>14.63</v>
      </c>
      <c r="AD749" s="233"/>
    </row>
    <row r="750" spans="1:30">
      <c r="C750" s="147" t="s">
        <v>2</v>
      </c>
      <c r="G750" s="147" t="s">
        <v>2</v>
      </c>
      <c r="K750" s="147" t="s">
        <v>2</v>
      </c>
      <c r="O750" s="232" t="s">
        <v>1783</v>
      </c>
      <c r="P750" s="232"/>
      <c r="Q750" s="232"/>
      <c r="R750" s="232"/>
      <c r="S750" s="232"/>
      <c r="T750" s="232"/>
      <c r="U750" s="232"/>
      <c r="V750" s="232"/>
      <c r="W750" s="232"/>
      <c r="X750" s="232"/>
      <c r="Y750" s="232"/>
      <c r="Z750" s="232"/>
      <c r="AA750" s="232"/>
      <c r="AB750" s="232"/>
      <c r="AC750" s="233">
        <v>17.97</v>
      </c>
      <c r="AD750" s="233"/>
    </row>
    <row r="751" spans="1:30">
      <c r="C751" s="147" t="s">
        <v>2</v>
      </c>
      <c r="G751" s="147" t="s">
        <v>2</v>
      </c>
      <c r="K751" s="147" t="s">
        <v>2</v>
      </c>
      <c r="O751" s="232" t="s">
        <v>1783</v>
      </c>
      <c r="P751" s="232"/>
      <c r="Q751" s="232"/>
      <c r="R751" s="232"/>
      <c r="S751" s="232"/>
      <c r="T751" s="232"/>
      <c r="U751" s="232"/>
      <c r="V751" s="232"/>
      <c r="W751" s="232"/>
      <c r="X751" s="232"/>
      <c r="Y751" s="232"/>
      <c r="Z751" s="232"/>
      <c r="AA751" s="232"/>
      <c r="AB751" s="232"/>
      <c r="AC751" s="233">
        <v>14.63</v>
      </c>
      <c r="AD751" s="233"/>
    </row>
    <row r="752" spans="1:30">
      <c r="C752" s="147" t="s">
        <v>2</v>
      </c>
      <c r="G752" s="147" t="s">
        <v>2</v>
      </c>
      <c r="K752" s="147" t="s">
        <v>2</v>
      </c>
      <c r="O752" s="232" t="s">
        <v>1784</v>
      </c>
      <c r="P752" s="232"/>
      <c r="Q752" s="232"/>
      <c r="R752" s="232"/>
      <c r="S752" s="232"/>
      <c r="T752" s="232"/>
      <c r="U752" s="232"/>
      <c r="V752" s="232"/>
      <c r="W752" s="232"/>
      <c r="X752" s="232"/>
      <c r="Y752" s="232"/>
      <c r="Z752" s="232"/>
      <c r="AA752" s="232"/>
      <c r="AB752" s="232"/>
      <c r="AC752" s="233">
        <v>6.69</v>
      </c>
      <c r="AD752" s="233"/>
    </row>
    <row r="753" spans="2:30">
      <c r="C753" s="147" t="s">
        <v>2</v>
      </c>
      <c r="G753" s="147" t="s">
        <v>2</v>
      </c>
      <c r="K753" s="147" t="s">
        <v>2</v>
      </c>
      <c r="O753" s="232" t="s">
        <v>1785</v>
      </c>
      <c r="P753" s="232"/>
      <c r="Q753" s="232"/>
      <c r="R753" s="232"/>
      <c r="S753" s="232"/>
      <c r="T753" s="232"/>
      <c r="U753" s="232"/>
      <c r="V753" s="232"/>
      <c r="W753" s="232"/>
      <c r="X753" s="232"/>
      <c r="Y753" s="232"/>
      <c r="Z753" s="232"/>
      <c r="AA753" s="232"/>
      <c r="AB753" s="232"/>
      <c r="AC753" s="233">
        <v>6.19</v>
      </c>
      <c r="AD753" s="233"/>
    </row>
    <row r="754" spans="2:30">
      <c r="C754" s="147" t="s">
        <v>2</v>
      </c>
      <c r="G754" s="147" t="s">
        <v>2</v>
      </c>
      <c r="K754" s="147" t="s">
        <v>2</v>
      </c>
      <c r="O754" s="232" t="s">
        <v>1784</v>
      </c>
      <c r="P754" s="232"/>
      <c r="Q754" s="232"/>
      <c r="R754" s="232"/>
      <c r="S754" s="232"/>
      <c r="T754" s="232"/>
      <c r="U754" s="232"/>
      <c r="V754" s="232"/>
      <c r="W754" s="232"/>
      <c r="X754" s="232"/>
      <c r="Y754" s="232"/>
      <c r="Z754" s="232"/>
      <c r="AA754" s="232"/>
      <c r="AB754" s="232"/>
      <c r="AC754" s="233">
        <v>7.03</v>
      </c>
      <c r="AD754" s="233"/>
    </row>
    <row r="755" spans="2:30">
      <c r="C755" s="147" t="s">
        <v>2</v>
      </c>
      <c r="G755" s="147" t="s">
        <v>2</v>
      </c>
      <c r="K755" s="147" t="s">
        <v>2</v>
      </c>
      <c r="O755" s="232" t="s">
        <v>1786</v>
      </c>
      <c r="P755" s="232"/>
      <c r="Q755" s="232"/>
      <c r="R755" s="232"/>
      <c r="S755" s="232"/>
      <c r="T755" s="232"/>
      <c r="U755" s="232"/>
      <c r="V755" s="232"/>
      <c r="W755" s="232"/>
      <c r="X755" s="232"/>
      <c r="Y755" s="232"/>
      <c r="Z755" s="232"/>
      <c r="AA755" s="232"/>
      <c r="AB755" s="232"/>
      <c r="AC755" s="233">
        <v>8.2100000000000009</v>
      </c>
      <c r="AD755" s="233"/>
    </row>
    <row r="756" spans="2:30">
      <c r="C756" s="147" t="s">
        <v>2</v>
      </c>
      <c r="G756" s="147" t="s">
        <v>2</v>
      </c>
      <c r="K756" s="147" t="s">
        <v>2</v>
      </c>
      <c r="O756" s="232" t="s">
        <v>1787</v>
      </c>
      <c r="P756" s="232"/>
      <c r="Q756" s="232"/>
      <c r="R756" s="232"/>
      <c r="S756" s="232"/>
      <c r="T756" s="232"/>
      <c r="U756" s="232"/>
      <c r="V756" s="232"/>
      <c r="W756" s="232"/>
      <c r="X756" s="232"/>
      <c r="Y756" s="232"/>
      <c r="Z756" s="232"/>
      <c r="AA756" s="232"/>
      <c r="AB756" s="232"/>
      <c r="AC756" s="233">
        <v>8.24</v>
      </c>
      <c r="AD756" s="233"/>
    </row>
    <row r="757" spans="2:30">
      <c r="C757" s="147" t="s">
        <v>2</v>
      </c>
      <c r="G757" s="147" t="s">
        <v>2</v>
      </c>
      <c r="K757" s="147" t="s">
        <v>2</v>
      </c>
      <c r="O757" s="232" t="s">
        <v>1788</v>
      </c>
      <c r="P757" s="232"/>
      <c r="Q757" s="232"/>
      <c r="R757" s="232"/>
      <c r="S757" s="232"/>
      <c r="T757" s="232"/>
      <c r="U757" s="232"/>
      <c r="V757" s="232"/>
      <c r="W757" s="232"/>
      <c r="X757" s="232"/>
      <c r="Y757" s="232"/>
      <c r="Z757" s="232"/>
      <c r="AA757" s="232"/>
      <c r="AB757" s="232"/>
      <c r="AC757" s="233">
        <v>24.69</v>
      </c>
      <c r="AD757" s="233"/>
    </row>
    <row r="758" spans="2:30">
      <c r="C758" s="147" t="s">
        <v>2</v>
      </c>
      <c r="G758" s="147" t="s">
        <v>2</v>
      </c>
      <c r="K758" s="147" t="s">
        <v>2</v>
      </c>
      <c r="O758" s="232" t="s">
        <v>1789</v>
      </c>
      <c r="P758" s="232"/>
      <c r="Q758" s="232"/>
      <c r="R758" s="232"/>
      <c r="S758" s="232"/>
      <c r="T758" s="232"/>
      <c r="U758" s="232"/>
      <c r="V758" s="232"/>
      <c r="W758" s="232"/>
      <c r="X758" s="232"/>
      <c r="Y758" s="232"/>
      <c r="Z758" s="232"/>
      <c r="AA758" s="232"/>
      <c r="AB758" s="232"/>
      <c r="AC758" s="233">
        <v>25.47</v>
      </c>
      <c r="AD758" s="233"/>
    </row>
    <row r="759" spans="2:30">
      <c r="C759" s="147" t="s">
        <v>2</v>
      </c>
      <c r="G759" s="147" t="s">
        <v>2</v>
      </c>
      <c r="K759" s="147" t="s">
        <v>2</v>
      </c>
      <c r="O759" s="232" t="s">
        <v>1790</v>
      </c>
      <c r="P759" s="232"/>
      <c r="Q759" s="232"/>
      <c r="R759" s="232"/>
      <c r="S759" s="232"/>
      <c r="T759" s="232"/>
      <c r="U759" s="232"/>
      <c r="V759" s="232"/>
      <c r="W759" s="232"/>
      <c r="X759" s="232"/>
      <c r="Y759" s="232"/>
      <c r="Z759" s="232"/>
      <c r="AA759" s="232"/>
      <c r="AB759" s="232"/>
      <c r="AC759" s="233">
        <v>21.3</v>
      </c>
      <c r="AD759" s="233"/>
    </row>
    <row r="760" spans="2:30">
      <c r="B760" s="143" t="s">
        <v>1791</v>
      </c>
      <c r="C760" s="143"/>
      <c r="D760" s="143"/>
      <c r="F760" s="143" t="s">
        <v>1317</v>
      </c>
      <c r="G760" s="143"/>
      <c r="H760" s="143"/>
      <c r="I760" s="143"/>
      <c r="J760" s="143" t="s">
        <v>1792</v>
      </c>
      <c r="K760" s="143"/>
      <c r="L760" s="143"/>
      <c r="N760" s="143" t="s">
        <v>1793</v>
      </c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  <c r="AA760" s="143"/>
      <c r="AC760" s="231">
        <v>3825</v>
      </c>
      <c r="AD760" s="231"/>
    </row>
    <row r="761" spans="2:30">
      <c r="C761" s="147" t="s">
        <v>2</v>
      </c>
      <c r="G761" s="147" t="s">
        <v>2</v>
      </c>
      <c r="K761" s="147" t="s">
        <v>2</v>
      </c>
      <c r="O761" s="232" t="s">
        <v>1794</v>
      </c>
      <c r="P761" s="232"/>
      <c r="Q761" s="232"/>
      <c r="R761" s="232"/>
      <c r="S761" s="232"/>
      <c r="T761" s="232"/>
      <c r="U761" s="232"/>
      <c r="V761" s="232"/>
      <c r="W761" s="232"/>
      <c r="X761" s="232"/>
      <c r="Y761" s="232"/>
      <c r="Z761" s="232"/>
      <c r="AA761" s="232"/>
      <c r="AB761" s="232"/>
    </row>
    <row r="762" spans="2:30">
      <c r="B762" s="143" t="s">
        <v>1795</v>
      </c>
      <c r="C762" s="143"/>
      <c r="D762" s="143"/>
      <c r="F762" s="143" t="s">
        <v>1317</v>
      </c>
      <c r="G762" s="143"/>
      <c r="H762" s="143"/>
      <c r="I762" s="143"/>
      <c r="J762" s="143" t="s">
        <v>1796</v>
      </c>
      <c r="K762" s="143"/>
      <c r="L762" s="143"/>
      <c r="N762" s="143" t="s">
        <v>1797</v>
      </c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  <c r="AA762" s="143"/>
      <c r="AC762" s="231">
        <v>785</v>
      </c>
      <c r="AD762" s="231"/>
    </row>
    <row r="763" spans="2:30">
      <c r="C763" s="147" t="s">
        <v>2</v>
      </c>
      <c r="G763" s="147" t="s">
        <v>2</v>
      </c>
      <c r="K763" s="147" t="s">
        <v>2</v>
      </c>
      <c r="O763" s="232" t="s">
        <v>1798</v>
      </c>
      <c r="P763" s="232"/>
      <c r="Q763" s="232"/>
      <c r="R763" s="232"/>
      <c r="S763" s="232"/>
      <c r="T763" s="232"/>
      <c r="U763" s="232"/>
      <c r="V763" s="232"/>
      <c r="W763" s="232"/>
      <c r="X763" s="232"/>
      <c r="Y763" s="232"/>
      <c r="Z763" s="232"/>
      <c r="AA763" s="232"/>
      <c r="AB763" s="232"/>
    </row>
    <row r="764" spans="2:30">
      <c r="B764" s="143" t="s">
        <v>1799</v>
      </c>
      <c r="C764" s="143"/>
      <c r="D764" s="143"/>
      <c r="F764" s="143" t="s">
        <v>1317</v>
      </c>
      <c r="G764" s="143"/>
      <c r="H764" s="143"/>
      <c r="I764" s="143"/>
      <c r="J764" s="143" t="s">
        <v>1800</v>
      </c>
      <c r="K764" s="143"/>
      <c r="L764" s="143"/>
      <c r="N764" s="143" t="s">
        <v>1801</v>
      </c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  <c r="AA764" s="143"/>
      <c r="AC764" s="231">
        <v>114.43</v>
      </c>
      <c r="AD764" s="231"/>
    </row>
    <row r="765" spans="2:30">
      <c r="C765" s="147" t="s">
        <v>2</v>
      </c>
      <c r="G765" s="147" t="s">
        <v>2</v>
      </c>
      <c r="K765" s="147" t="s">
        <v>2</v>
      </c>
      <c r="O765" s="232" t="s">
        <v>1100</v>
      </c>
      <c r="P765" s="232"/>
      <c r="Q765" s="232"/>
      <c r="R765" s="232"/>
      <c r="S765" s="232"/>
      <c r="T765" s="232"/>
      <c r="U765" s="232"/>
      <c r="V765" s="232"/>
      <c r="W765" s="232"/>
      <c r="X765" s="232"/>
      <c r="Y765" s="232"/>
      <c r="Z765" s="232"/>
      <c r="AA765" s="232"/>
      <c r="AB765" s="232"/>
    </row>
    <row r="766" spans="2:30">
      <c r="B766" s="143" t="s">
        <v>1802</v>
      </c>
      <c r="C766" s="143"/>
      <c r="D766" s="143"/>
      <c r="F766" s="143" t="s">
        <v>1317</v>
      </c>
      <c r="G766" s="143"/>
      <c r="H766" s="143"/>
      <c r="I766" s="143"/>
      <c r="J766" s="143" t="s">
        <v>1803</v>
      </c>
      <c r="K766" s="143"/>
      <c r="L766" s="143"/>
      <c r="N766" s="143" t="s">
        <v>1804</v>
      </c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  <c r="AA766" s="143"/>
      <c r="AC766" s="231">
        <v>1009.16</v>
      </c>
      <c r="AD766" s="231"/>
    </row>
    <row r="767" spans="2:30">
      <c r="C767" s="147" t="s">
        <v>2</v>
      </c>
      <c r="G767" s="147" t="s">
        <v>2</v>
      </c>
      <c r="K767" s="147" t="s">
        <v>2</v>
      </c>
      <c r="O767" s="232" t="s">
        <v>1805</v>
      </c>
      <c r="P767" s="232"/>
      <c r="Q767" s="232"/>
      <c r="R767" s="232"/>
      <c r="S767" s="232"/>
      <c r="T767" s="232"/>
      <c r="U767" s="232"/>
      <c r="V767" s="232"/>
      <c r="W767" s="232"/>
      <c r="X767" s="232"/>
      <c r="Y767" s="232"/>
      <c r="Z767" s="232"/>
      <c r="AA767" s="232"/>
      <c r="AB767" s="232"/>
    </row>
    <row r="768" spans="2:30">
      <c r="B768" s="143" t="s">
        <v>1806</v>
      </c>
      <c r="C768" s="143"/>
      <c r="D768" s="143"/>
      <c r="F768" s="143" t="s">
        <v>1317</v>
      </c>
      <c r="G768" s="143"/>
      <c r="H768" s="143"/>
      <c r="I768" s="143"/>
      <c r="J768" s="143" t="s">
        <v>1807</v>
      </c>
      <c r="K768" s="143"/>
      <c r="L768" s="143"/>
      <c r="N768" s="143" t="s">
        <v>1808</v>
      </c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  <c r="AA768" s="143"/>
      <c r="AC768" s="231">
        <v>59.23</v>
      </c>
      <c r="AD768" s="231"/>
    </row>
    <row r="769" spans="2:30">
      <c r="C769" s="147" t="s">
        <v>2</v>
      </c>
      <c r="G769" s="147" t="s">
        <v>2</v>
      </c>
      <c r="K769" s="147" t="s">
        <v>2</v>
      </c>
      <c r="O769" s="232" t="s">
        <v>1100</v>
      </c>
      <c r="P769" s="232"/>
      <c r="Q769" s="232"/>
      <c r="R769" s="232"/>
      <c r="S769" s="232"/>
      <c r="T769" s="232"/>
      <c r="U769" s="232"/>
      <c r="V769" s="232"/>
      <c r="W769" s="232"/>
      <c r="X769" s="232"/>
      <c r="Y769" s="232"/>
      <c r="Z769" s="232"/>
      <c r="AA769" s="232"/>
      <c r="AB769" s="232"/>
    </row>
    <row r="770" spans="2:30">
      <c r="B770" s="143" t="s">
        <v>1809</v>
      </c>
      <c r="C770" s="143"/>
      <c r="D770" s="143"/>
      <c r="F770" s="143" t="s">
        <v>1317</v>
      </c>
      <c r="G770" s="143"/>
      <c r="H770" s="143"/>
      <c r="I770" s="143"/>
      <c r="J770" s="143" t="s">
        <v>1810</v>
      </c>
      <c r="K770" s="143"/>
      <c r="L770" s="143"/>
      <c r="N770" s="143" t="s">
        <v>1811</v>
      </c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  <c r="AA770" s="143"/>
      <c r="AC770" s="231">
        <v>113.62</v>
      </c>
      <c r="AD770" s="231"/>
    </row>
    <row r="771" spans="2:30">
      <c r="C771" s="147" t="s">
        <v>2</v>
      </c>
      <c r="G771" s="147" t="s">
        <v>2</v>
      </c>
      <c r="K771" s="147" t="s">
        <v>2</v>
      </c>
      <c r="O771" s="232" t="s">
        <v>1100</v>
      </c>
      <c r="P771" s="232"/>
      <c r="Q771" s="232"/>
      <c r="R771" s="232"/>
      <c r="S771" s="232"/>
      <c r="T771" s="232"/>
      <c r="U771" s="232"/>
      <c r="V771" s="232"/>
      <c r="W771" s="232"/>
      <c r="X771" s="232"/>
      <c r="Y771" s="232"/>
      <c r="Z771" s="232"/>
      <c r="AA771" s="232"/>
      <c r="AB771" s="232"/>
    </row>
    <row r="772" spans="2:30">
      <c r="B772" s="143" t="s">
        <v>1812</v>
      </c>
      <c r="C772" s="143"/>
      <c r="D772" s="143"/>
      <c r="F772" s="143" t="s">
        <v>1317</v>
      </c>
      <c r="G772" s="143"/>
      <c r="H772" s="143"/>
      <c r="I772" s="143"/>
      <c r="J772" s="143" t="s">
        <v>1813</v>
      </c>
      <c r="K772" s="143"/>
      <c r="L772" s="143"/>
      <c r="N772" s="143" t="s">
        <v>1814</v>
      </c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  <c r="AA772" s="143"/>
      <c r="AC772" s="231">
        <v>47.9</v>
      </c>
      <c r="AD772" s="231"/>
    </row>
    <row r="773" spans="2:30">
      <c r="C773" s="147" t="s">
        <v>2</v>
      </c>
      <c r="G773" s="147" t="s">
        <v>2</v>
      </c>
      <c r="K773" s="147" t="s">
        <v>2</v>
      </c>
      <c r="O773" s="232" t="s">
        <v>1100</v>
      </c>
      <c r="P773" s="232"/>
      <c r="Q773" s="232"/>
      <c r="R773" s="232"/>
      <c r="S773" s="232"/>
      <c r="T773" s="232"/>
      <c r="U773" s="232"/>
      <c r="V773" s="232"/>
      <c r="W773" s="232"/>
      <c r="X773" s="232"/>
      <c r="Y773" s="232"/>
      <c r="Z773" s="232"/>
      <c r="AA773" s="232"/>
      <c r="AB773" s="232"/>
    </row>
    <row r="774" spans="2:30">
      <c r="B774" s="143" t="s">
        <v>1815</v>
      </c>
      <c r="C774" s="143"/>
      <c r="D774" s="143"/>
      <c r="F774" s="143" t="s">
        <v>1317</v>
      </c>
      <c r="G774" s="143"/>
      <c r="H774" s="143"/>
      <c r="I774" s="143"/>
      <c r="J774" s="143" t="s">
        <v>1650</v>
      </c>
      <c r="K774" s="143"/>
      <c r="L774" s="143"/>
      <c r="N774" s="143" t="s">
        <v>1651</v>
      </c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  <c r="AA774" s="143"/>
      <c r="AC774" s="231">
        <v>92</v>
      </c>
      <c r="AD774" s="231"/>
    </row>
    <row r="775" spans="2:30">
      <c r="C775" s="147" t="s">
        <v>2</v>
      </c>
      <c r="G775" s="147" t="s">
        <v>2</v>
      </c>
      <c r="K775" s="147" t="s">
        <v>2</v>
      </c>
      <c r="O775" s="232" t="s">
        <v>1816</v>
      </c>
      <c r="P775" s="232"/>
      <c r="Q775" s="232"/>
      <c r="R775" s="232"/>
      <c r="S775" s="232"/>
      <c r="T775" s="232"/>
      <c r="U775" s="232"/>
      <c r="V775" s="232"/>
      <c r="W775" s="232"/>
      <c r="X775" s="232"/>
      <c r="Y775" s="232"/>
      <c r="Z775" s="232"/>
      <c r="AA775" s="232"/>
      <c r="AB775" s="232"/>
    </row>
    <row r="776" spans="2:30">
      <c r="B776" s="143" t="s">
        <v>1817</v>
      </c>
      <c r="C776" s="143"/>
      <c r="D776" s="143"/>
      <c r="F776" s="143" t="s">
        <v>1317</v>
      </c>
      <c r="G776" s="143"/>
      <c r="H776" s="143"/>
      <c r="I776" s="143"/>
      <c r="J776" s="143" t="s">
        <v>1818</v>
      </c>
      <c r="K776" s="143"/>
      <c r="L776" s="143"/>
      <c r="N776" s="143" t="s">
        <v>1819</v>
      </c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  <c r="AA776" s="143"/>
      <c r="AC776" s="231">
        <v>158.87</v>
      </c>
      <c r="AD776" s="231"/>
    </row>
    <row r="777" spans="2:30">
      <c r="C777" s="147" t="s">
        <v>2</v>
      </c>
      <c r="G777" s="147" t="s">
        <v>2</v>
      </c>
      <c r="K777" s="147" t="s">
        <v>2</v>
      </c>
      <c r="O777" s="232" t="s">
        <v>1100</v>
      </c>
      <c r="P777" s="232"/>
      <c r="Q777" s="232"/>
      <c r="R777" s="232"/>
      <c r="S777" s="232"/>
      <c r="T777" s="232"/>
      <c r="U777" s="232"/>
      <c r="V777" s="232"/>
      <c r="W777" s="232"/>
      <c r="X777" s="232"/>
      <c r="Y777" s="232"/>
      <c r="Z777" s="232"/>
      <c r="AA777" s="232"/>
      <c r="AB777" s="232"/>
    </row>
    <row r="778" spans="2:30">
      <c r="B778" s="143" t="s">
        <v>1820</v>
      </c>
      <c r="C778" s="143"/>
      <c r="D778" s="143"/>
      <c r="F778" s="143" t="s">
        <v>1821</v>
      </c>
      <c r="G778" s="143"/>
      <c r="H778" s="143"/>
      <c r="I778" s="143"/>
      <c r="J778" s="143" t="s">
        <v>1659</v>
      </c>
      <c r="K778" s="143"/>
      <c r="L778" s="143"/>
      <c r="N778" s="143" t="s">
        <v>1660</v>
      </c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  <c r="AA778" s="143"/>
      <c r="AC778" s="231">
        <v>22616</v>
      </c>
      <c r="AD778" s="231"/>
    </row>
    <row r="779" spans="2:30">
      <c r="C779" s="147" t="s">
        <v>2</v>
      </c>
      <c r="G779" s="147" t="s">
        <v>2</v>
      </c>
      <c r="K779" s="147" t="s">
        <v>2</v>
      </c>
      <c r="O779" s="232" t="s">
        <v>1661</v>
      </c>
      <c r="P779" s="232"/>
      <c r="Q779" s="232"/>
      <c r="R779" s="232"/>
      <c r="S779" s="232"/>
      <c r="T779" s="232"/>
      <c r="U779" s="232"/>
      <c r="V779" s="232"/>
      <c r="W779" s="232"/>
      <c r="X779" s="232"/>
      <c r="Y779" s="232"/>
      <c r="Z779" s="232"/>
      <c r="AA779" s="232"/>
      <c r="AB779" s="232"/>
    </row>
    <row r="780" spans="2:30">
      <c r="B780" s="143" t="s">
        <v>1822</v>
      </c>
      <c r="C780" s="143"/>
      <c r="D780" s="143"/>
      <c r="F780" s="143" t="s">
        <v>1438</v>
      </c>
      <c r="G780" s="143"/>
      <c r="H780" s="143"/>
      <c r="I780" s="143"/>
      <c r="J780" s="143" t="s">
        <v>1543</v>
      </c>
      <c r="K780" s="143"/>
      <c r="L780" s="143"/>
      <c r="N780" s="143" t="s">
        <v>1544</v>
      </c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  <c r="AA780" s="143"/>
      <c r="AC780" s="231">
        <v>491.97</v>
      </c>
      <c r="AD780" s="231"/>
    </row>
    <row r="781" spans="2:30">
      <c r="C781" s="147" t="s">
        <v>2</v>
      </c>
      <c r="G781" s="147" t="s">
        <v>2</v>
      </c>
      <c r="K781" s="147" t="s">
        <v>2</v>
      </c>
      <c r="O781" s="232" t="s">
        <v>1823</v>
      </c>
      <c r="P781" s="232"/>
      <c r="Q781" s="232"/>
      <c r="R781" s="232"/>
      <c r="S781" s="232"/>
      <c r="T781" s="232"/>
      <c r="U781" s="232"/>
      <c r="V781" s="232"/>
      <c r="W781" s="232"/>
      <c r="X781" s="232"/>
      <c r="Y781" s="232"/>
      <c r="Z781" s="232"/>
      <c r="AA781" s="232"/>
      <c r="AB781" s="232"/>
      <c r="AC781" s="233">
        <v>17.2</v>
      </c>
      <c r="AD781" s="233"/>
    </row>
    <row r="782" spans="2:30">
      <c r="C782" s="147" t="s">
        <v>2</v>
      </c>
      <c r="G782" s="147" t="s">
        <v>2</v>
      </c>
      <c r="K782" s="147" t="s">
        <v>2</v>
      </c>
      <c r="O782" s="232" t="s">
        <v>1824</v>
      </c>
      <c r="P782" s="232"/>
      <c r="Q782" s="232"/>
      <c r="R782" s="232"/>
      <c r="S782" s="232"/>
      <c r="T782" s="232"/>
      <c r="U782" s="232"/>
      <c r="V782" s="232"/>
      <c r="W782" s="232"/>
      <c r="X782" s="232"/>
      <c r="Y782" s="232"/>
      <c r="Z782" s="232"/>
      <c r="AA782" s="232"/>
      <c r="AB782" s="232"/>
      <c r="AC782" s="233">
        <v>65.34</v>
      </c>
      <c r="AD782" s="233"/>
    </row>
    <row r="783" spans="2:30">
      <c r="C783" s="147" t="s">
        <v>2</v>
      </c>
      <c r="G783" s="147" t="s">
        <v>2</v>
      </c>
      <c r="K783" s="147" t="s">
        <v>2</v>
      </c>
      <c r="O783" s="232" t="s">
        <v>1825</v>
      </c>
      <c r="P783" s="232"/>
      <c r="Q783" s="232"/>
      <c r="R783" s="232"/>
      <c r="S783" s="232"/>
      <c r="T783" s="232"/>
      <c r="U783" s="232"/>
      <c r="V783" s="232"/>
      <c r="W783" s="232"/>
      <c r="X783" s="232"/>
      <c r="Y783" s="232"/>
      <c r="Z783" s="232"/>
      <c r="AA783" s="232"/>
      <c r="AB783" s="232"/>
      <c r="AC783" s="233">
        <v>380.97</v>
      </c>
      <c r="AD783" s="233"/>
    </row>
    <row r="784" spans="2:30">
      <c r="C784" s="147" t="s">
        <v>2</v>
      </c>
      <c r="G784" s="147" t="s">
        <v>2</v>
      </c>
      <c r="K784" s="147" t="s">
        <v>2</v>
      </c>
      <c r="O784" s="232" t="s">
        <v>1826</v>
      </c>
      <c r="P784" s="232"/>
      <c r="Q784" s="232"/>
      <c r="R784" s="232"/>
      <c r="S784" s="232"/>
      <c r="T784" s="232"/>
      <c r="U784" s="232"/>
      <c r="V784" s="232"/>
      <c r="W784" s="232"/>
      <c r="X784" s="232"/>
      <c r="Y784" s="232"/>
      <c r="Z784" s="232"/>
      <c r="AA784" s="232"/>
      <c r="AB784" s="232"/>
      <c r="AC784" s="233">
        <v>15</v>
      </c>
      <c r="AD784" s="233"/>
    </row>
    <row r="785" spans="1:30">
      <c r="C785" s="147" t="s">
        <v>2</v>
      </c>
      <c r="G785" s="147" t="s">
        <v>2</v>
      </c>
      <c r="K785" s="147" t="s">
        <v>2</v>
      </c>
      <c r="O785" s="232" t="s">
        <v>1827</v>
      </c>
      <c r="P785" s="232"/>
      <c r="Q785" s="232"/>
      <c r="R785" s="232"/>
      <c r="S785" s="232"/>
      <c r="T785" s="232"/>
      <c r="U785" s="232"/>
      <c r="V785" s="232"/>
      <c r="W785" s="232"/>
      <c r="X785" s="232"/>
      <c r="Y785" s="232"/>
      <c r="Z785" s="232"/>
      <c r="AA785" s="232"/>
      <c r="AB785" s="232"/>
      <c r="AC785" s="233">
        <v>13.46</v>
      </c>
      <c r="AD785" s="233"/>
    </row>
    <row r="786" spans="1:30">
      <c r="B786" s="143" t="s">
        <v>1828</v>
      </c>
      <c r="C786" s="143"/>
      <c r="D786" s="143"/>
      <c r="F786" s="143" t="s">
        <v>1438</v>
      </c>
      <c r="G786" s="143"/>
      <c r="H786" s="143"/>
      <c r="I786" s="143"/>
      <c r="J786" s="143" t="s">
        <v>1696</v>
      </c>
      <c r="K786" s="143"/>
      <c r="L786" s="143"/>
      <c r="N786" s="143" t="s">
        <v>1697</v>
      </c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  <c r="AA786" s="143"/>
      <c r="AC786" s="231">
        <v>105</v>
      </c>
      <c r="AD786" s="231"/>
    </row>
    <row r="787" spans="1:30">
      <c r="C787" s="147" t="s">
        <v>2</v>
      </c>
      <c r="G787" s="147" t="s">
        <v>2</v>
      </c>
      <c r="K787" s="147" t="s">
        <v>2</v>
      </c>
      <c r="O787" s="232" t="s">
        <v>1829</v>
      </c>
      <c r="P787" s="232"/>
      <c r="Q787" s="232"/>
      <c r="R787" s="232"/>
      <c r="S787" s="232"/>
      <c r="T787" s="232"/>
      <c r="U787" s="232"/>
      <c r="V787" s="232"/>
      <c r="W787" s="232"/>
      <c r="X787" s="232"/>
      <c r="Y787" s="232"/>
      <c r="Z787" s="232"/>
      <c r="AA787" s="232"/>
      <c r="AB787" s="232"/>
    </row>
    <row r="788" spans="1:30">
      <c r="B788" s="143" t="s">
        <v>1830</v>
      </c>
      <c r="C788" s="143"/>
      <c r="D788" s="143"/>
      <c r="F788" s="143" t="s">
        <v>1438</v>
      </c>
      <c r="G788" s="143"/>
      <c r="H788" s="143"/>
      <c r="I788" s="143"/>
      <c r="J788" s="143" t="s">
        <v>1831</v>
      </c>
      <c r="K788" s="143"/>
      <c r="L788" s="143"/>
      <c r="N788" s="143" t="s">
        <v>1832</v>
      </c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  <c r="AA788" s="143"/>
      <c r="AC788" s="231">
        <v>19.98</v>
      </c>
      <c r="AD788" s="231"/>
    </row>
    <row r="789" spans="1:30">
      <c r="C789" s="147" t="s">
        <v>2</v>
      </c>
      <c r="G789" s="147" t="s">
        <v>2</v>
      </c>
      <c r="K789" s="147" t="s">
        <v>2</v>
      </c>
      <c r="O789" s="232" t="s">
        <v>1833</v>
      </c>
      <c r="P789" s="232"/>
      <c r="Q789" s="232"/>
      <c r="R789" s="232"/>
      <c r="S789" s="232"/>
      <c r="T789" s="232"/>
      <c r="U789" s="232"/>
      <c r="V789" s="232"/>
      <c r="W789" s="232"/>
      <c r="X789" s="232"/>
      <c r="Y789" s="232"/>
      <c r="Z789" s="232"/>
      <c r="AA789" s="232"/>
      <c r="AB789" s="232"/>
    </row>
    <row r="790" spans="1:30">
      <c r="B790" s="143" t="s">
        <v>1834</v>
      </c>
      <c r="C790" s="143"/>
      <c r="D790" s="143"/>
      <c r="F790" s="143" t="s">
        <v>1438</v>
      </c>
      <c r="G790" s="143"/>
      <c r="H790" s="143"/>
      <c r="I790" s="143"/>
      <c r="J790" s="143" t="s">
        <v>1835</v>
      </c>
      <c r="K790" s="143"/>
      <c r="L790" s="143"/>
      <c r="N790" s="143" t="s">
        <v>1836</v>
      </c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  <c r="AA790" s="143"/>
      <c r="AC790" s="231">
        <v>111.26</v>
      </c>
      <c r="AD790" s="231"/>
    </row>
    <row r="791" spans="1:30">
      <c r="C791" s="147" t="s">
        <v>2</v>
      </c>
      <c r="G791" s="147" t="s">
        <v>2</v>
      </c>
      <c r="K791" s="147" t="s">
        <v>2</v>
      </c>
      <c r="O791" s="232" t="s">
        <v>1100</v>
      </c>
      <c r="P791" s="232"/>
      <c r="Q791" s="232"/>
      <c r="R791" s="232"/>
      <c r="S791" s="232"/>
      <c r="T791" s="232"/>
      <c r="U791" s="232"/>
      <c r="V791" s="232"/>
      <c r="W791" s="232"/>
      <c r="X791" s="232"/>
      <c r="Y791" s="232"/>
      <c r="Z791" s="232"/>
      <c r="AA791" s="232"/>
      <c r="AB791" s="232"/>
    </row>
    <row r="792" spans="1:30">
      <c r="B792" s="143" t="s">
        <v>1837</v>
      </c>
      <c r="C792" s="143"/>
      <c r="D792" s="143"/>
      <c r="F792" s="143" t="s">
        <v>1438</v>
      </c>
      <c r="G792" s="143"/>
      <c r="H792" s="143"/>
      <c r="I792" s="143"/>
      <c r="J792" s="143" t="s">
        <v>1838</v>
      </c>
      <c r="K792" s="143"/>
      <c r="L792" s="143"/>
      <c r="N792" s="143" t="s">
        <v>1839</v>
      </c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  <c r="AA792" s="143"/>
      <c r="AC792" s="231">
        <v>4.83</v>
      </c>
      <c r="AD792" s="231"/>
    </row>
    <row r="793" spans="1:30">
      <c r="C793" s="147" t="s">
        <v>2</v>
      </c>
      <c r="G793" s="147" t="s">
        <v>2</v>
      </c>
      <c r="K793" s="147" t="s">
        <v>2</v>
      </c>
      <c r="O793" s="232" t="s">
        <v>1100</v>
      </c>
      <c r="P793" s="232"/>
      <c r="Q793" s="232"/>
      <c r="R793" s="232"/>
      <c r="S793" s="232"/>
      <c r="T793" s="232"/>
      <c r="U793" s="232"/>
      <c r="V793" s="232"/>
      <c r="W793" s="232"/>
      <c r="X793" s="232"/>
      <c r="Y793" s="232"/>
      <c r="Z793" s="232"/>
      <c r="AA793" s="232"/>
      <c r="AB793" s="232"/>
    </row>
    <row r="794" spans="1:30" ht="21.75" customHeight="1"/>
    <row r="795" spans="1:30" ht="12" customHeight="1"/>
    <row r="796" spans="1:30" ht="13.5" customHeight="1">
      <c r="A796" s="146" t="s">
        <v>1120</v>
      </c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R796" s="150" t="s">
        <v>1840</v>
      </c>
      <c r="S796" s="150"/>
      <c r="T796" s="150"/>
      <c r="U796" s="150"/>
      <c r="V796" s="150"/>
      <c r="W796" s="150"/>
      <c r="X796" s="150"/>
      <c r="Y796" s="150"/>
      <c r="Z796" s="150"/>
      <c r="AA796" s="150"/>
      <c r="AB796" s="150"/>
      <c r="AC796" s="150"/>
      <c r="AD796" s="150"/>
    </row>
    <row r="797" spans="1:30" ht="25.5" customHeight="1">
      <c r="C797" s="140" t="s">
        <v>1040</v>
      </c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  <c r="AA797" s="140"/>
      <c r="AB797" s="140"/>
      <c r="AC797" s="140"/>
    </row>
    <row r="798" spans="1:30" ht="7.5" customHeight="1"/>
    <row r="799" spans="1:30" ht="18.75" customHeight="1">
      <c r="I799" s="226" t="s">
        <v>1041</v>
      </c>
      <c r="J799" s="226"/>
      <c r="K799" s="226"/>
      <c r="L799" s="226"/>
      <c r="M799" s="226"/>
      <c r="N799" s="226"/>
      <c r="O799" s="226"/>
      <c r="P799" s="226"/>
      <c r="S799" s="227" t="s">
        <v>1042</v>
      </c>
      <c r="T799" s="227"/>
      <c r="U799" s="227"/>
      <c r="V799" s="227"/>
      <c r="W799" s="227"/>
      <c r="X799" s="227"/>
      <c r="Y799" s="227"/>
    </row>
    <row r="800" spans="1:30" ht="6.75" customHeight="1"/>
    <row r="801" spans="1:30" ht="14.25" customHeight="1">
      <c r="A801" s="228" t="s">
        <v>1043</v>
      </c>
      <c r="B801" s="228"/>
      <c r="C801" s="228"/>
      <c r="D801" s="228"/>
      <c r="E801" s="228"/>
      <c r="F801" s="228"/>
      <c r="G801" s="228"/>
      <c r="H801" s="228"/>
      <c r="I801" s="228"/>
      <c r="J801" s="228"/>
      <c r="K801" s="228"/>
      <c r="L801" s="228"/>
      <c r="M801" s="228"/>
      <c r="N801" s="228"/>
      <c r="O801" s="228"/>
    </row>
    <row r="802" spans="1:30">
      <c r="B802" s="229" t="s">
        <v>1044</v>
      </c>
      <c r="C802" s="229"/>
      <c r="D802" s="229"/>
      <c r="F802" s="229" t="s">
        <v>1045</v>
      </c>
      <c r="G802" s="229"/>
      <c r="H802" s="229"/>
      <c r="I802" s="229"/>
      <c r="J802" s="229" t="s">
        <v>1046</v>
      </c>
      <c r="K802" s="229"/>
      <c r="L802" s="229"/>
      <c r="N802" s="229" t="s">
        <v>1047</v>
      </c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C802" s="230" t="s">
        <v>1048</v>
      </c>
      <c r="AD802" s="230"/>
    </row>
    <row r="803" spans="1:30">
      <c r="B803" s="143" t="s">
        <v>1841</v>
      </c>
      <c r="C803" s="143"/>
      <c r="D803" s="143"/>
      <c r="F803" s="143" t="s">
        <v>1438</v>
      </c>
      <c r="G803" s="143"/>
      <c r="H803" s="143"/>
      <c r="I803" s="143"/>
      <c r="J803" s="143" t="s">
        <v>1650</v>
      </c>
      <c r="K803" s="143"/>
      <c r="L803" s="143"/>
      <c r="N803" s="143" t="s">
        <v>1651</v>
      </c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  <c r="AA803" s="143"/>
      <c r="AC803" s="231">
        <v>1147.3399999999999</v>
      </c>
      <c r="AD803" s="231"/>
    </row>
    <row r="804" spans="1:30">
      <c r="C804" s="147" t="s">
        <v>2</v>
      </c>
      <c r="G804" s="147" t="s">
        <v>2</v>
      </c>
      <c r="K804" s="147" t="s">
        <v>2</v>
      </c>
      <c r="O804" s="232" t="s">
        <v>1842</v>
      </c>
      <c r="P804" s="232"/>
      <c r="Q804" s="232"/>
      <c r="R804" s="232"/>
      <c r="S804" s="232"/>
      <c r="T804" s="232"/>
      <c r="U804" s="232"/>
      <c r="V804" s="232"/>
      <c r="W804" s="232"/>
      <c r="X804" s="232"/>
      <c r="Y804" s="232"/>
      <c r="Z804" s="232"/>
      <c r="AA804" s="232"/>
      <c r="AB804" s="232"/>
      <c r="AC804" s="233">
        <v>842.34</v>
      </c>
      <c r="AD804" s="233"/>
    </row>
    <row r="805" spans="1:30">
      <c r="C805" s="147" t="s">
        <v>2</v>
      </c>
      <c r="G805" s="147" t="s">
        <v>2</v>
      </c>
      <c r="K805" s="147" t="s">
        <v>2</v>
      </c>
      <c r="O805" s="232" t="s">
        <v>1843</v>
      </c>
      <c r="P805" s="232"/>
      <c r="Q805" s="232"/>
      <c r="R805" s="232"/>
      <c r="S805" s="232"/>
      <c r="T805" s="232"/>
      <c r="U805" s="232"/>
      <c r="V805" s="232"/>
      <c r="W805" s="232"/>
      <c r="X805" s="232"/>
      <c r="Y805" s="232"/>
      <c r="Z805" s="232"/>
      <c r="AA805" s="232"/>
      <c r="AB805" s="232"/>
      <c r="AC805" s="233">
        <v>305</v>
      </c>
      <c r="AD805" s="233"/>
    </row>
    <row r="806" spans="1:30" ht="6" customHeight="1"/>
    <row r="807" spans="1:30" ht="16.5" customHeight="1">
      <c r="A807" s="146" t="s">
        <v>1844</v>
      </c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U807" s="147" t="s">
        <v>2</v>
      </c>
      <c r="W807" s="147" t="s">
        <v>2</v>
      </c>
      <c r="Y807" s="234" t="s">
        <v>1845</v>
      </c>
      <c r="Z807" s="234"/>
      <c r="AC807" s="235">
        <v>675335.07</v>
      </c>
      <c r="AD807" s="235"/>
    </row>
    <row r="808" spans="1:30" ht="6.75" customHeight="1"/>
    <row r="809" spans="1:30" ht="14.25" customHeight="1">
      <c r="A809" s="228" t="s">
        <v>1846</v>
      </c>
      <c r="B809" s="228"/>
      <c r="C809" s="228"/>
      <c r="D809" s="228"/>
      <c r="E809" s="228"/>
      <c r="F809" s="228"/>
      <c r="G809" s="228"/>
      <c r="H809" s="228"/>
      <c r="I809" s="228"/>
      <c r="J809" s="228"/>
      <c r="K809" s="228"/>
      <c r="L809" s="228"/>
      <c r="M809" s="228"/>
      <c r="N809" s="228"/>
      <c r="O809" s="228"/>
    </row>
    <row r="810" spans="1:30">
      <c r="B810" s="229" t="s">
        <v>1044</v>
      </c>
      <c r="C810" s="229"/>
      <c r="D810" s="229"/>
      <c r="F810" s="229" t="s">
        <v>1045</v>
      </c>
      <c r="G810" s="229"/>
      <c r="H810" s="229"/>
      <c r="I810" s="229"/>
      <c r="J810" s="229" t="s">
        <v>1046</v>
      </c>
      <c r="K810" s="229"/>
      <c r="L810" s="229"/>
      <c r="N810" s="229" t="s">
        <v>1047</v>
      </c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C810" s="230" t="s">
        <v>1048</v>
      </c>
      <c r="AD810" s="230"/>
    </row>
    <row r="811" spans="1:30">
      <c r="B811" s="143" t="s">
        <v>1847</v>
      </c>
      <c r="C811" s="143"/>
      <c r="D811" s="143"/>
      <c r="F811" s="143" t="s">
        <v>1093</v>
      </c>
      <c r="G811" s="143"/>
      <c r="H811" s="143"/>
      <c r="I811" s="143"/>
      <c r="J811" s="143" t="s">
        <v>1848</v>
      </c>
      <c r="K811" s="143"/>
      <c r="L811" s="143"/>
      <c r="N811" s="143" t="s">
        <v>1849</v>
      </c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  <c r="AA811" s="143"/>
      <c r="AC811" s="231">
        <v>2450</v>
      </c>
      <c r="AD811" s="231"/>
    </row>
    <row r="812" spans="1:30">
      <c r="C812" s="147" t="s">
        <v>2</v>
      </c>
      <c r="G812" s="147" t="s">
        <v>2</v>
      </c>
      <c r="K812" s="147" t="s">
        <v>2</v>
      </c>
      <c r="O812" s="232" t="s">
        <v>1850</v>
      </c>
      <c r="P812" s="232"/>
      <c r="Q812" s="232"/>
      <c r="R812" s="232"/>
      <c r="S812" s="232"/>
      <c r="T812" s="232"/>
      <c r="U812" s="232"/>
      <c r="V812" s="232"/>
      <c r="W812" s="232"/>
      <c r="X812" s="232"/>
      <c r="Y812" s="232"/>
      <c r="Z812" s="232"/>
      <c r="AA812" s="232"/>
      <c r="AB812" s="232"/>
    </row>
    <row r="813" spans="1:30">
      <c r="B813" s="143" t="s">
        <v>1851</v>
      </c>
      <c r="C813" s="143"/>
      <c r="D813" s="143"/>
      <c r="F813" s="143" t="s">
        <v>1438</v>
      </c>
      <c r="G813" s="143"/>
      <c r="H813" s="143"/>
      <c r="I813" s="143"/>
      <c r="J813" s="143" t="s">
        <v>1852</v>
      </c>
      <c r="K813" s="143"/>
      <c r="L813" s="143"/>
      <c r="N813" s="143" t="s">
        <v>1853</v>
      </c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  <c r="AA813" s="143"/>
      <c r="AC813" s="231">
        <v>11905</v>
      </c>
      <c r="AD813" s="231"/>
    </row>
    <row r="814" spans="1:30">
      <c r="C814" s="147" t="s">
        <v>2</v>
      </c>
      <c r="G814" s="147" t="s">
        <v>2</v>
      </c>
      <c r="K814" s="147" t="s">
        <v>2</v>
      </c>
      <c r="O814" s="232" t="s">
        <v>1854</v>
      </c>
      <c r="P814" s="232"/>
      <c r="Q814" s="232"/>
      <c r="R814" s="232"/>
      <c r="S814" s="232"/>
      <c r="T814" s="232"/>
      <c r="U814" s="232"/>
      <c r="V814" s="232"/>
      <c r="W814" s="232"/>
      <c r="X814" s="232"/>
      <c r="Y814" s="232"/>
      <c r="Z814" s="232"/>
      <c r="AA814" s="232"/>
      <c r="AB814" s="232"/>
    </row>
    <row r="815" spans="1:30" ht="6" customHeight="1"/>
    <row r="816" spans="1:30" ht="16.5" customHeight="1">
      <c r="A816" s="146" t="s">
        <v>1855</v>
      </c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U816" s="147" t="s">
        <v>2</v>
      </c>
      <c r="W816" s="147" t="s">
        <v>2</v>
      </c>
      <c r="Y816" s="234" t="s">
        <v>1845</v>
      </c>
      <c r="Z816" s="234"/>
      <c r="AC816" s="235">
        <v>14355</v>
      </c>
      <c r="AD816" s="235"/>
    </row>
    <row r="817" spans="1:30" ht="6.75" customHeight="1"/>
    <row r="818" spans="1:30" ht="14.25" customHeight="1">
      <c r="A818" s="228" t="s">
        <v>1856</v>
      </c>
      <c r="B818" s="228"/>
      <c r="C818" s="228"/>
      <c r="D818" s="228"/>
      <c r="E818" s="228"/>
      <c r="F818" s="228"/>
      <c r="G818" s="228"/>
      <c r="H818" s="228"/>
      <c r="I818" s="228"/>
      <c r="J818" s="228"/>
      <c r="K818" s="228"/>
      <c r="L818" s="228"/>
      <c r="M818" s="228"/>
      <c r="N818" s="228"/>
      <c r="O818" s="228"/>
    </row>
    <row r="819" spans="1:30">
      <c r="B819" s="229" t="s">
        <v>1044</v>
      </c>
      <c r="C819" s="229"/>
      <c r="D819" s="229"/>
      <c r="F819" s="229" t="s">
        <v>1045</v>
      </c>
      <c r="G819" s="229"/>
      <c r="H819" s="229"/>
      <c r="I819" s="229"/>
      <c r="J819" s="229" t="s">
        <v>1046</v>
      </c>
      <c r="K819" s="229"/>
      <c r="L819" s="229"/>
      <c r="N819" s="229" t="s">
        <v>1047</v>
      </c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C819" s="230" t="s">
        <v>1048</v>
      </c>
      <c r="AD819" s="230"/>
    </row>
    <row r="820" spans="1:30">
      <c r="B820" s="143" t="s">
        <v>1857</v>
      </c>
      <c r="C820" s="143"/>
      <c r="D820" s="143"/>
      <c r="F820" s="143" t="s">
        <v>1438</v>
      </c>
      <c r="G820" s="143"/>
      <c r="H820" s="143"/>
      <c r="I820" s="143"/>
      <c r="J820" s="143" t="s">
        <v>1858</v>
      </c>
      <c r="K820" s="143"/>
      <c r="L820" s="143"/>
      <c r="N820" s="143" t="s">
        <v>1859</v>
      </c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  <c r="AA820" s="143"/>
      <c r="AC820" s="231">
        <v>8700</v>
      </c>
      <c r="AD820" s="231"/>
    </row>
    <row r="821" spans="1:30">
      <c r="C821" s="147" t="s">
        <v>2</v>
      </c>
      <c r="G821" s="147" t="s">
        <v>2</v>
      </c>
      <c r="K821" s="147" t="s">
        <v>2</v>
      </c>
      <c r="O821" s="232" t="s">
        <v>1860</v>
      </c>
      <c r="P821" s="232"/>
      <c r="Q821" s="232"/>
      <c r="R821" s="232"/>
      <c r="S821" s="232"/>
      <c r="T821" s="232"/>
      <c r="U821" s="232"/>
      <c r="V821" s="232"/>
      <c r="W821" s="232"/>
      <c r="X821" s="232"/>
      <c r="Y821" s="232"/>
      <c r="Z821" s="232"/>
      <c r="AA821" s="232"/>
      <c r="AB821" s="232"/>
    </row>
    <row r="822" spans="1:30" ht="6" customHeight="1"/>
    <row r="823" spans="1:30" ht="16.5" customHeight="1">
      <c r="A823" s="146" t="s">
        <v>1861</v>
      </c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U823" s="147" t="s">
        <v>2</v>
      </c>
      <c r="W823" s="147" t="s">
        <v>2</v>
      </c>
      <c r="Y823" s="234" t="s">
        <v>1845</v>
      </c>
      <c r="Z823" s="234"/>
      <c r="AC823" s="235">
        <v>8700</v>
      </c>
      <c r="AD823" s="235"/>
    </row>
    <row r="824" spans="1:30" ht="6.75" customHeight="1"/>
    <row r="825" spans="1:30" ht="14.25" customHeight="1">
      <c r="A825" s="228" t="s">
        <v>1862</v>
      </c>
      <c r="B825" s="228"/>
      <c r="C825" s="228"/>
      <c r="D825" s="228"/>
      <c r="E825" s="228"/>
      <c r="F825" s="228"/>
      <c r="G825" s="228"/>
      <c r="H825" s="228"/>
      <c r="I825" s="228"/>
      <c r="J825" s="228"/>
      <c r="K825" s="228"/>
      <c r="L825" s="228"/>
      <c r="M825" s="228"/>
      <c r="N825" s="228"/>
      <c r="O825" s="228"/>
    </row>
    <row r="826" spans="1:30">
      <c r="B826" s="229" t="s">
        <v>1044</v>
      </c>
      <c r="C826" s="229"/>
      <c r="D826" s="229"/>
      <c r="F826" s="229" t="s">
        <v>1045</v>
      </c>
      <c r="G826" s="229"/>
      <c r="H826" s="229"/>
      <c r="I826" s="229"/>
      <c r="J826" s="229" t="s">
        <v>1046</v>
      </c>
      <c r="K826" s="229"/>
      <c r="L826" s="229"/>
      <c r="N826" s="229" t="s">
        <v>1047</v>
      </c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C826" s="230" t="s">
        <v>1048</v>
      </c>
      <c r="AD826" s="230"/>
    </row>
    <row r="827" spans="1:30">
      <c r="B827" s="143" t="s">
        <v>1101</v>
      </c>
      <c r="C827" s="143"/>
      <c r="D827" s="143"/>
      <c r="F827" s="143" t="s">
        <v>1093</v>
      </c>
      <c r="G827" s="143"/>
      <c r="H827" s="143"/>
      <c r="I827" s="143"/>
      <c r="J827" s="143" t="s">
        <v>1063</v>
      </c>
      <c r="K827" s="143"/>
      <c r="L827" s="143"/>
      <c r="N827" s="143" t="s">
        <v>1064</v>
      </c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  <c r="AC827" s="231">
        <v>587.98</v>
      </c>
      <c r="AD827" s="231"/>
    </row>
    <row r="828" spans="1:30">
      <c r="C828" s="147" t="s">
        <v>2</v>
      </c>
      <c r="G828" s="147" t="s">
        <v>2</v>
      </c>
      <c r="K828" s="147" t="s">
        <v>2</v>
      </c>
      <c r="O828" s="232" t="s">
        <v>1863</v>
      </c>
      <c r="P828" s="232"/>
      <c r="Q828" s="232"/>
      <c r="R828" s="232"/>
      <c r="S828" s="232"/>
      <c r="T828" s="232"/>
      <c r="U828" s="232"/>
      <c r="V828" s="232"/>
      <c r="W828" s="232"/>
      <c r="X828" s="232"/>
      <c r="Y828" s="232"/>
      <c r="Z828" s="232"/>
      <c r="AA828" s="232"/>
      <c r="AB828" s="232"/>
    </row>
    <row r="829" spans="1:30">
      <c r="B829" s="143" t="s">
        <v>1864</v>
      </c>
      <c r="C829" s="143"/>
      <c r="D829" s="143"/>
      <c r="F829" s="143" t="s">
        <v>1093</v>
      </c>
      <c r="G829" s="143"/>
      <c r="H829" s="143"/>
      <c r="I829" s="143"/>
      <c r="J829" s="143" t="s">
        <v>1865</v>
      </c>
      <c r="K829" s="143"/>
      <c r="L829" s="143"/>
      <c r="N829" s="143" t="s">
        <v>1866</v>
      </c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  <c r="AC829" s="231">
        <v>1227.5</v>
      </c>
      <c r="AD829" s="231"/>
    </row>
    <row r="830" spans="1:30">
      <c r="C830" s="147" t="s">
        <v>2</v>
      </c>
      <c r="G830" s="147" t="s">
        <v>2</v>
      </c>
      <c r="K830" s="147" t="s">
        <v>2</v>
      </c>
      <c r="O830" s="232" t="s">
        <v>1867</v>
      </c>
      <c r="P830" s="232"/>
      <c r="Q830" s="232"/>
      <c r="R830" s="232"/>
      <c r="S830" s="232"/>
      <c r="T830" s="232"/>
      <c r="U830" s="232"/>
      <c r="V830" s="232"/>
      <c r="W830" s="232"/>
      <c r="X830" s="232"/>
      <c r="Y830" s="232"/>
      <c r="Z830" s="232"/>
      <c r="AA830" s="232"/>
      <c r="AB830" s="232"/>
      <c r="AC830" s="233">
        <v>87.5</v>
      </c>
      <c r="AD830" s="233"/>
    </row>
    <row r="831" spans="1:30">
      <c r="C831" s="147" t="s">
        <v>2</v>
      </c>
      <c r="G831" s="147" t="s">
        <v>2</v>
      </c>
      <c r="K831" s="147" t="s">
        <v>2</v>
      </c>
      <c r="O831" s="232" t="s">
        <v>1868</v>
      </c>
      <c r="P831" s="232"/>
      <c r="Q831" s="232"/>
      <c r="R831" s="232"/>
      <c r="S831" s="232"/>
      <c r="T831" s="232"/>
      <c r="U831" s="232"/>
      <c r="V831" s="232"/>
      <c r="W831" s="232"/>
      <c r="X831" s="232"/>
      <c r="Y831" s="232"/>
      <c r="Z831" s="232"/>
      <c r="AA831" s="232"/>
      <c r="AB831" s="232"/>
      <c r="AC831" s="233">
        <v>390</v>
      </c>
      <c r="AD831" s="233"/>
    </row>
    <row r="832" spans="1:30">
      <c r="C832" s="147" t="s">
        <v>2</v>
      </c>
      <c r="G832" s="147" t="s">
        <v>2</v>
      </c>
      <c r="K832" s="147" t="s">
        <v>2</v>
      </c>
      <c r="O832" s="232" t="s">
        <v>1869</v>
      </c>
      <c r="P832" s="232"/>
      <c r="Q832" s="232"/>
      <c r="R832" s="232"/>
      <c r="S832" s="232"/>
      <c r="T832" s="232"/>
      <c r="U832" s="232"/>
      <c r="V832" s="232"/>
      <c r="W832" s="232"/>
      <c r="X832" s="232"/>
      <c r="Y832" s="232"/>
      <c r="Z832" s="232"/>
      <c r="AA832" s="232"/>
      <c r="AB832" s="232"/>
      <c r="AC832" s="233">
        <v>750</v>
      </c>
      <c r="AD832" s="233"/>
    </row>
    <row r="833" spans="1:30">
      <c r="B833" s="143" t="s">
        <v>1870</v>
      </c>
      <c r="C833" s="143"/>
      <c r="D833" s="143"/>
      <c r="F833" s="143" t="s">
        <v>1093</v>
      </c>
      <c r="G833" s="143"/>
      <c r="H833" s="143"/>
      <c r="I833" s="143"/>
      <c r="J833" s="143" t="s">
        <v>1871</v>
      </c>
      <c r="K833" s="143"/>
      <c r="L833" s="143"/>
      <c r="N833" s="143" t="s">
        <v>1872</v>
      </c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  <c r="AC833" s="231">
        <v>4241</v>
      </c>
      <c r="AD833" s="231"/>
    </row>
    <row r="834" spans="1:30">
      <c r="C834" s="147" t="s">
        <v>2</v>
      </c>
      <c r="G834" s="147" t="s">
        <v>2</v>
      </c>
      <c r="K834" s="147" t="s">
        <v>2</v>
      </c>
      <c r="O834" s="232" t="s">
        <v>1873</v>
      </c>
      <c r="P834" s="232"/>
      <c r="Q834" s="232"/>
      <c r="R834" s="232"/>
      <c r="S834" s="232"/>
      <c r="T834" s="232"/>
      <c r="U834" s="232"/>
      <c r="V834" s="232"/>
      <c r="W834" s="232"/>
      <c r="X834" s="232"/>
      <c r="Y834" s="232"/>
      <c r="Z834" s="232"/>
      <c r="AA834" s="232"/>
      <c r="AB834" s="232"/>
      <c r="AC834" s="233">
        <v>712</v>
      </c>
      <c r="AD834" s="233"/>
    </row>
    <row r="835" spans="1:30">
      <c r="C835" s="147" t="s">
        <v>2</v>
      </c>
      <c r="G835" s="147" t="s">
        <v>2</v>
      </c>
      <c r="K835" s="147" t="s">
        <v>2</v>
      </c>
      <c r="O835" s="232" t="s">
        <v>1873</v>
      </c>
      <c r="P835" s="232"/>
      <c r="Q835" s="232"/>
      <c r="R835" s="232"/>
      <c r="S835" s="232"/>
      <c r="T835" s="232"/>
      <c r="U835" s="232"/>
      <c r="V835" s="232"/>
      <c r="W835" s="232"/>
      <c r="X835" s="232"/>
      <c r="Y835" s="232"/>
      <c r="Z835" s="232"/>
      <c r="AA835" s="232"/>
      <c r="AB835" s="232"/>
      <c r="AC835" s="233">
        <v>3529</v>
      </c>
      <c r="AD835" s="233"/>
    </row>
    <row r="836" spans="1:30">
      <c r="B836" s="143" t="s">
        <v>1874</v>
      </c>
      <c r="C836" s="143"/>
      <c r="D836" s="143"/>
      <c r="F836" s="143" t="s">
        <v>1093</v>
      </c>
      <c r="G836" s="143"/>
      <c r="H836" s="143"/>
      <c r="I836" s="143"/>
      <c r="J836" s="143" t="s">
        <v>1875</v>
      </c>
      <c r="K836" s="143"/>
      <c r="L836" s="143"/>
      <c r="N836" s="143" t="s">
        <v>1876</v>
      </c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  <c r="AC836" s="231">
        <v>881</v>
      </c>
      <c r="AD836" s="231"/>
    </row>
    <row r="837" spans="1:30">
      <c r="C837" s="147" t="s">
        <v>2</v>
      </c>
      <c r="G837" s="147" t="s">
        <v>2</v>
      </c>
      <c r="K837" s="147" t="s">
        <v>2</v>
      </c>
      <c r="O837" s="232" t="s">
        <v>1873</v>
      </c>
      <c r="P837" s="232"/>
      <c r="Q837" s="232"/>
      <c r="R837" s="232"/>
      <c r="S837" s="232"/>
      <c r="T837" s="232"/>
      <c r="U837" s="232"/>
      <c r="V837" s="232"/>
      <c r="W837" s="232"/>
      <c r="X837" s="232"/>
      <c r="Y837" s="232"/>
      <c r="Z837" s="232"/>
      <c r="AA837" s="232"/>
      <c r="AB837" s="232"/>
      <c r="AC837" s="233">
        <v>177</v>
      </c>
      <c r="AD837" s="233"/>
    </row>
    <row r="838" spans="1:30">
      <c r="C838" s="147" t="s">
        <v>2</v>
      </c>
      <c r="G838" s="147" t="s">
        <v>2</v>
      </c>
      <c r="K838" s="147" t="s">
        <v>2</v>
      </c>
      <c r="O838" s="232" t="s">
        <v>1873</v>
      </c>
      <c r="P838" s="232"/>
      <c r="Q838" s="232"/>
      <c r="R838" s="232"/>
      <c r="S838" s="232"/>
      <c r="T838" s="232"/>
      <c r="U838" s="232"/>
      <c r="V838" s="232"/>
      <c r="W838" s="232"/>
      <c r="X838" s="232"/>
      <c r="Y838" s="232"/>
      <c r="Z838" s="232"/>
      <c r="AA838" s="232"/>
      <c r="AB838" s="232"/>
      <c r="AC838" s="233">
        <v>704</v>
      </c>
      <c r="AD838" s="233"/>
    </row>
    <row r="839" spans="1:30">
      <c r="B839" s="143" t="s">
        <v>1877</v>
      </c>
      <c r="C839" s="143"/>
      <c r="D839" s="143"/>
      <c r="F839" s="143" t="s">
        <v>1197</v>
      </c>
      <c r="G839" s="143"/>
      <c r="H839" s="143"/>
      <c r="I839" s="143"/>
      <c r="J839" s="143" t="s">
        <v>1878</v>
      </c>
      <c r="K839" s="143"/>
      <c r="L839" s="143"/>
      <c r="N839" s="143" t="s">
        <v>1879</v>
      </c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  <c r="AC839" s="231">
        <v>373</v>
      </c>
      <c r="AD839" s="231"/>
    </row>
    <row r="840" spans="1:30">
      <c r="C840" s="147" t="s">
        <v>2</v>
      </c>
      <c r="G840" s="147" t="s">
        <v>2</v>
      </c>
      <c r="K840" s="147" t="s">
        <v>2</v>
      </c>
      <c r="O840" s="232" t="s">
        <v>1880</v>
      </c>
      <c r="P840" s="232"/>
      <c r="Q840" s="232"/>
      <c r="R840" s="232"/>
      <c r="S840" s="232"/>
      <c r="T840" s="232"/>
      <c r="U840" s="232"/>
      <c r="V840" s="232"/>
      <c r="W840" s="232"/>
      <c r="X840" s="232"/>
      <c r="Y840" s="232"/>
      <c r="Z840" s="232"/>
      <c r="AA840" s="232"/>
      <c r="AB840" s="232"/>
    </row>
    <row r="841" spans="1:30">
      <c r="B841" s="143" t="s">
        <v>1881</v>
      </c>
      <c r="C841" s="143"/>
      <c r="D841" s="143"/>
      <c r="F841" s="143" t="s">
        <v>1197</v>
      </c>
      <c r="G841" s="143"/>
      <c r="H841" s="143"/>
      <c r="I841" s="143"/>
      <c r="J841" s="143" t="s">
        <v>1882</v>
      </c>
      <c r="K841" s="143"/>
      <c r="L841" s="143"/>
      <c r="N841" s="143" t="s">
        <v>1883</v>
      </c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  <c r="AA841" s="143"/>
      <c r="AC841" s="231">
        <v>233</v>
      </c>
      <c r="AD841" s="231"/>
    </row>
    <row r="842" spans="1:30">
      <c r="C842" s="147" t="s">
        <v>2</v>
      </c>
      <c r="G842" s="147" t="s">
        <v>2</v>
      </c>
      <c r="K842" s="147" t="s">
        <v>2</v>
      </c>
      <c r="O842" s="232" t="s">
        <v>1884</v>
      </c>
      <c r="P842" s="232"/>
      <c r="Q842" s="232"/>
      <c r="R842" s="232"/>
      <c r="S842" s="232"/>
      <c r="T842" s="232"/>
      <c r="U842" s="232"/>
      <c r="V842" s="232"/>
      <c r="W842" s="232"/>
      <c r="X842" s="232"/>
      <c r="Y842" s="232"/>
      <c r="Z842" s="232"/>
      <c r="AA842" s="232"/>
      <c r="AB842" s="232"/>
    </row>
    <row r="843" spans="1:30">
      <c r="B843" s="143" t="s">
        <v>1885</v>
      </c>
      <c r="C843" s="143"/>
      <c r="D843" s="143"/>
      <c r="F843" s="143" t="s">
        <v>1438</v>
      </c>
      <c r="G843" s="143"/>
      <c r="H843" s="143"/>
      <c r="I843" s="143"/>
      <c r="J843" s="143" t="s">
        <v>1871</v>
      </c>
      <c r="K843" s="143"/>
      <c r="L843" s="143"/>
      <c r="N843" s="143" t="s">
        <v>1872</v>
      </c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  <c r="AA843" s="143"/>
      <c r="AC843" s="231">
        <v>130</v>
      </c>
      <c r="AD843" s="231"/>
    </row>
    <row r="844" spans="1:30">
      <c r="C844" s="147" t="s">
        <v>2</v>
      </c>
      <c r="G844" s="147" t="s">
        <v>2</v>
      </c>
      <c r="K844" s="147" t="s">
        <v>2</v>
      </c>
      <c r="O844" s="232" t="s">
        <v>1873</v>
      </c>
      <c r="P844" s="232"/>
      <c r="Q844" s="232"/>
      <c r="R844" s="232"/>
      <c r="S844" s="232"/>
      <c r="T844" s="232"/>
      <c r="U844" s="232"/>
      <c r="V844" s="232"/>
      <c r="W844" s="232"/>
      <c r="X844" s="232"/>
      <c r="Y844" s="232"/>
      <c r="Z844" s="232"/>
      <c r="AA844" s="232"/>
      <c r="AB844" s="232"/>
    </row>
    <row r="845" spans="1:30" ht="6" customHeight="1"/>
    <row r="846" spans="1:30" ht="16.5" customHeight="1">
      <c r="A846" s="146" t="s">
        <v>1886</v>
      </c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U846" s="147" t="s">
        <v>2</v>
      </c>
      <c r="W846" s="147" t="s">
        <v>2</v>
      </c>
      <c r="Y846" s="234" t="s">
        <v>1845</v>
      </c>
      <c r="Z846" s="234"/>
      <c r="AC846" s="235">
        <v>7673.48</v>
      </c>
      <c r="AD846" s="235"/>
    </row>
    <row r="847" spans="1:30" ht="6.75" customHeight="1"/>
    <row r="848" spans="1:30" ht="14.25" customHeight="1">
      <c r="A848" s="228" t="s">
        <v>1887</v>
      </c>
      <c r="B848" s="228"/>
      <c r="C848" s="228"/>
      <c r="D848" s="228"/>
      <c r="E848" s="228"/>
      <c r="F848" s="228"/>
      <c r="G848" s="228"/>
      <c r="H848" s="228"/>
      <c r="I848" s="228"/>
      <c r="J848" s="228"/>
      <c r="K848" s="228"/>
      <c r="L848" s="228"/>
      <c r="M848" s="228"/>
      <c r="N848" s="228"/>
      <c r="O848" s="228"/>
    </row>
    <row r="849" spans="1:30">
      <c r="B849" s="229" t="s">
        <v>1044</v>
      </c>
      <c r="C849" s="229"/>
      <c r="D849" s="229"/>
      <c r="F849" s="229" t="s">
        <v>1045</v>
      </c>
      <c r="G849" s="229"/>
      <c r="H849" s="229"/>
      <c r="I849" s="229"/>
      <c r="J849" s="229" t="s">
        <v>1046</v>
      </c>
      <c r="K849" s="229"/>
      <c r="L849" s="229"/>
      <c r="N849" s="229" t="s">
        <v>1047</v>
      </c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C849" s="230" t="s">
        <v>1048</v>
      </c>
      <c r="AD849" s="230"/>
    </row>
    <row r="850" spans="1:30">
      <c r="B850" s="143" t="s">
        <v>1888</v>
      </c>
      <c r="C850" s="143"/>
      <c r="D850" s="143"/>
      <c r="F850" s="143" t="s">
        <v>1050</v>
      </c>
      <c r="G850" s="143"/>
      <c r="H850" s="143"/>
      <c r="I850" s="143"/>
      <c r="J850" s="143" t="s">
        <v>1889</v>
      </c>
      <c r="K850" s="143"/>
      <c r="L850" s="143"/>
      <c r="N850" s="143" t="s">
        <v>1890</v>
      </c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  <c r="AA850" s="143"/>
      <c r="AC850" s="231">
        <v>9415</v>
      </c>
      <c r="AD850" s="231"/>
    </row>
    <row r="851" spans="1:30">
      <c r="C851" s="147" t="s">
        <v>2</v>
      </c>
      <c r="G851" s="147" t="s">
        <v>2</v>
      </c>
      <c r="K851" s="147" t="s">
        <v>2</v>
      </c>
      <c r="O851" s="232" t="s">
        <v>1891</v>
      </c>
      <c r="P851" s="232"/>
      <c r="Q851" s="232"/>
      <c r="R851" s="232"/>
      <c r="S851" s="232"/>
      <c r="T851" s="232"/>
      <c r="U851" s="232"/>
      <c r="V851" s="232"/>
      <c r="W851" s="232"/>
      <c r="X851" s="232"/>
      <c r="Y851" s="232"/>
      <c r="Z851" s="232"/>
      <c r="AA851" s="232"/>
      <c r="AB851" s="232"/>
    </row>
    <row r="852" spans="1:30">
      <c r="B852" s="143" t="s">
        <v>1892</v>
      </c>
      <c r="C852" s="143"/>
      <c r="D852" s="143"/>
      <c r="F852" s="143" t="s">
        <v>1093</v>
      </c>
      <c r="G852" s="143"/>
      <c r="H852" s="143"/>
      <c r="I852" s="143"/>
      <c r="J852" s="143" t="s">
        <v>1893</v>
      </c>
      <c r="K852" s="143"/>
      <c r="L852" s="143"/>
      <c r="N852" s="143" t="s">
        <v>1894</v>
      </c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  <c r="AA852" s="143"/>
      <c r="AC852" s="231">
        <v>344.05</v>
      </c>
      <c r="AD852" s="231"/>
    </row>
    <row r="853" spans="1:30">
      <c r="C853" s="147" t="s">
        <v>2</v>
      </c>
      <c r="G853" s="147" t="s">
        <v>2</v>
      </c>
      <c r="K853" s="147" t="s">
        <v>2</v>
      </c>
      <c r="O853" s="232" t="s">
        <v>1895</v>
      </c>
      <c r="P853" s="232"/>
      <c r="Q853" s="232"/>
      <c r="R853" s="232"/>
      <c r="S853" s="232"/>
      <c r="T853" s="232"/>
      <c r="U853" s="232"/>
      <c r="V853" s="232"/>
      <c r="W853" s="232"/>
      <c r="X853" s="232"/>
      <c r="Y853" s="232"/>
      <c r="Z853" s="232"/>
      <c r="AA853" s="232"/>
      <c r="AB853" s="232"/>
    </row>
    <row r="854" spans="1:30">
      <c r="B854" s="143" t="s">
        <v>1896</v>
      </c>
      <c r="C854" s="143"/>
      <c r="D854" s="143"/>
      <c r="F854" s="143" t="s">
        <v>1093</v>
      </c>
      <c r="G854" s="143"/>
      <c r="H854" s="143"/>
      <c r="I854" s="143"/>
      <c r="J854" s="143" t="s">
        <v>1079</v>
      </c>
      <c r="K854" s="143"/>
      <c r="L854" s="143"/>
      <c r="N854" s="143" t="s">
        <v>1080</v>
      </c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  <c r="AA854" s="143"/>
      <c r="AC854" s="231">
        <v>112.48</v>
      </c>
      <c r="AD854" s="231"/>
    </row>
    <row r="855" spans="1:30">
      <c r="C855" s="147" t="s">
        <v>2</v>
      </c>
      <c r="G855" s="147" t="s">
        <v>2</v>
      </c>
      <c r="K855" s="147" t="s">
        <v>2</v>
      </c>
      <c r="O855" s="232" t="s">
        <v>1897</v>
      </c>
      <c r="P855" s="232"/>
      <c r="Q855" s="232"/>
      <c r="R855" s="232"/>
      <c r="S855" s="232"/>
      <c r="T855" s="232"/>
      <c r="U855" s="232"/>
      <c r="V855" s="232"/>
      <c r="W855" s="232"/>
      <c r="X855" s="232"/>
      <c r="Y855" s="232"/>
      <c r="Z855" s="232"/>
      <c r="AA855" s="232"/>
      <c r="AB855" s="232"/>
    </row>
    <row r="856" spans="1:30">
      <c r="B856" s="143" t="s">
        <v>1898</v>
      </c>
      <c r="C856" s="143"/>
      <c r="D856" s="143"/>
      <c r="F856" s="143" t="s">
        <v>1093</v>
      </c>
      <c r="G856" s="143"/>
      <c r="H856" s="143"/>
      <c r="I856" s="143"/>
      <c r="J856" s="143" t="s">
        <v>1302</v>
      </c>
      <c r="K856" s="143"/>
      <c r="L856" s="143"/>
      <c r="N856" s="143" t="s">
        <v>1303</v>
      </c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  <c r="AA856" s="143"/>
      <c r="AC856" s="231">
        <v>119.3</v>
      </c>
      <c r="AD856" s="231"/>
    </row>
    <row r="857" spans="1:30">
      <c r="C857" s="147" t="s">
        <v>2</v>
      </c>
      <c r="G857" s="147" t="s">
        <v>2</v>
      </c>
      <c r="K857" s="147" t="s">
        <v>2</v>
      </c>
      <c r="O857" s="232" t="s">
        <v>1899</v>
      </c>
      <c r="P857" s="232"/>
      <c r="Q857" s="232"/>
      <c r="R857" s="232"/>
      <c r="S857" s="232"/>
      <c r="T857" s="232"/>
      <c r="U857" s="232"/>
      <c r="V857" s="232"/>
      <c r="W857" s="232"/>
      <c r="X857" s="232"/>
      <c r="Y857" s="232"/>
      <c r="Z857" s="232"/>
      <c r="AA857" s="232"/>
      <c r="AB857" s="232"/>
    </row>
    <row r="858" spans="1:30" ht="9.75" customHeight="1"/>
    <row r="859" spans="1:30" ht="12" customHeight="1"/>
    <row r="860" spans="1:30" ht="13.5" customHeight="1">
      <c r="A860" s="146" t="s">
        <v>1120</v>
      </c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R860" s="150" t="s">
        <v>1900</v>
      </c>
      <c r="S860" s="150"/>
      <c r="T860" s="150"/>
      <c r="U860" s="150"/>
      <c r="V860" s="150"/>
      <c r="W860" s="150"/>
      <c r="X860" s="150"/>
      <c r="Y860" s="150"/>
      <c r="Z860" s="150"/>
      <c r="AA860" s="150"/>
      <c r="AB860" s="150"/>
      <c r="AC860" s="150"/>
      <c r="AD860" s="150"/>
    </row>
    <row r="861" spans="1:30" ht="25.5" customHeight="1">
      <c r="C861" s="140" t="s">
        <v>1040</v>
      </c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  <c r="AA861" s="140"/>
      <c r="AB861" s="140"/>
      <c r="AC861" s="140"/>
    </row>
    <row r="862" spans="1:30" ht="7.5" customHeight="1"/>
    <row r="863" spans="1:30" ht="18.75" customHeight="1">
      <c r="I863" s="226" t="s">
        <v>1041</v>
      </c>
      <c r="J863" s="226"/>
      <c r="K863" s="226"/>
      <c r="L863" s="226"/>
      <c r="M863" s="226"/>
      <c r="N863" s="226"/>
      <c r="O863" s="226"/>
      <c r="P863" s="226"/>
      <c r="S863" s="227" t="s">
        <v>1042</v>
      </c>
      <c r="T863" s="227"/>
      <c r="U863" s="227"/>
      <c r="V863" s="227"/>
      <c r="W863" s="227"/>
      <c r="X863" s="227"/>
      <c r="Y863" s="227"/>
    </row>
    <row r="864" spans="1:30" ht="6.75" customHeight="1"/>
    <row r="865" spans="1:30" ht="14.25" customHeight="1">
      <c r="A865" s="228" t="s">
        <v>1887</v>
      </c>
      <c r="B865" s="228"/>
      <c r="C865" s="228"/>
      <c r="D865" s="228"/>
      <c r="E865" s="228"/>
      <c r="F865" s="228"/>
      <c r="G865" s="228"/>
      <c r="H865" s="228"/>
      <c r="I865" s="228"/>
      <c r="J865" s="228"/>
      <c r="K865" s="228"/>
      <c r="L865" s="228"/>
      <c r="M865" s="228"/>
      <c r="N865" s="228"/>
      <c r="O865" s="228"/>
    </row>
    <row r="866" spans="1:30">
      <c r="B866" s="229" t="s">
        <v>1044</v>
      </c>
      <c r="C866" s="229"/>
      <c r="D866" s="229"/>
      <c r="F866" s="229" t="s">
        <v>1045</v>
      </c>
      <c r="G866" s="229"/>
      <c r="H866" s="229"/>
      <c r="I866" s="229"/>
      <c r="J866" s="229" t="s">
        <v>1046</v>
      </c>
      <c r="K866" s="229"/>
      <c r="L866" s="229"/>
      <c r="N866" s="229" t="s">
        <v>1047</v>
      </c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C866" s="230" t="s">
        <v>1048</v>
      </c>
      <c r="AD866" s="230"/>
    </row>
    <row r="867" spans="1:30">
      <c r="B867" s="143" t="s">
        <v>1901</v>
      </c>
      <c r="C867" s="143"/>
      <c r="D867" s="143"/>
      <c r="F867" s="143" t="s">
        <v>1093</v>
      </c>
      <c r="G867" s="143"/>
      <c r="H867" s="143"/>
      <c r="I867" s="143"/>
      <c r="J867" s="143" t="s">
        <v>1902</v>
      </c>
      <c r="K867" s="143"/>
      <c r="L867" s="143"/>
      <c r="N867" s="143" t="s">
        <v>1903</v>
      </c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  <c r="AA867" s="143"/>
      <c r="AC867" s="231">
        <v>134.35</v>
      </c>
      <c r="AD867" s="231"/>
    </row>
    <row r="868" spans="1:30">
      <c r="C868" s="147" t="s">
        <v>2</v>
      </c>
      <c r="G868" s="147" t="s">
        <v>2</v>
      </c>
      <c r="K868" s="147" t="s">
        <v>2</v>
      </c>
      <c r="O868" s="232" t="s">
        <v>1904</v>
      </c>
      <c r="P868" s="232"/>
      <c r="Q868" s="232"/>
      <c r="R868" s="232"/>
      <c r="S868" s="232"/>
      <c r="T868" s="232"/>
      <c r="U868" s="232"/>
      <c r="V868" s="232"/>
      <c r="W868" s="232"/>
      <c r="X868" s="232"/>
      <c r="Y868" s="232"/>
      <c r="Z868" s="232"/>
      <c r="AA868" s="232"/>
      <c r="AB868" s="232"/>
    </row>
    <row r="869" spans="1:30">
      <c r="B869" s="143" t="s">
        <v>1905</v>
      </c>
      <c r="C869" s="143"/>
      <c r="D869" s="143"/>
      <c r="F869" s="143" t="s">
        <v>1197</v>
      </c>
      <c r="G869" s="143"/>
      <c r="H869" s="143"/>
      <c r="I869" s="143"/>
      <c r="J869" s="143" t="s">
        <v>1906</v>
      </c>
      <c r="K869" s="143"/>
      <c r="L869" s="143"/>
      <c r="N869" s="143" t="s">
        <v>1907</v>
      </c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  <c r="AA869" s="143"/>
      <c r="AC869" s="231">
        <v>32.049999999999997</v>
      </c>
      <c r="AD869" s="231"/>
    </row>
    <row r="870" spans="1:30">
      <c r="C870" s="147" t="s">
        <v>2</v>
      </c>
      <c r="G870" s="147" t="s">
        <v>2</v>
      </c>
      <c r="K870" s="147" t="s">
        <v>2</v>
      </c>
      <c r="O870" s="232" t="s">
        <v>1908</v>
      </c>
      <c r="P870" s="232"/>
      <c r="Q870" s="232"/>
      <c r="R870" s="232"/>
      <c r="S870" s="232"/>
      <c r="T870" s="232"/>
      <c r="U870" s="232"/>
      <c r="V870" s="232"/>
      <c r="W870" s="232"/>
      <c r="X870" s="232"/>
      <c r="Y870" s="232"/>
      <c r="Z870" s="232"/>
      <c r="AA870" s="232"/>
      <c r="AB870" s="232"/>
    </row>
    <row r="871" spans="1:30">
      <c r="B871" s="143" t="s">
        <v>1909</v>
      </c>
      <c r="C871" s="143"/>
      <c r="D871" s="143"/>
      <c r="F871" s="143" t="s">
        <v>1197</v>
      </c>
      <c r="G871" s="143"/>
      <c r="H871" s="143"/>
      <c r="I871" s="143"/>
      <c r="J871" s="143" t="s">
        <v>1910</v>
      </c>
      <c r="K871" s="143"/>
      <c r="L871" s="143"/>
      <c r="N871" s="143" t="s">
        <v>1911</v>
      </c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  <c r="AA871" s="143"/>
      <c r="AC871" s="231">
        <v>404.98</v>
      </c>
      <c r="AD871" s="231"/>
    </row>
    <row r="872" spans="1:30">
      <c r="C872" s="147" t="s">
        <v>2</v>
      </c>
      <c r="G872" s="147" t="s">
        <v>2</v>
      </c>
      <c r="K872" s="147" t="s">
        <v>2</v>
      </c>
      <c r="O872" s="232" t="s">
        <v>1912</v>
      </c>
      <c r="P872" s="232"/>
      <c r="Q872" s="232"/>
      <c r="R872" s="232"/>
      <c r="S872" s="232"/>
      <c r="T872" s="232"/>
      <c r="U872" s="232"/>
      <c r="V872" s="232"/>
      <c r="W872" s="232"/>
      <c r="X872" s="232"/>
      <c r="Y872" s="232"/>
      <c r="Z872" s="232"/>
      <c r="AA872" s="232"/>
      <c r="AB872" s="232"/>
    </row>
    <row r="873" spans="1:30">
      <c r="B873" s="143" t="s">
        <v>1913</v>
      </c>
      <c r="C873" s="143"/>
      <c r="D873" s="143"/>
      <c r="F873" s="143" t="s">
        <v>1317</v>
      </c>
      <c r="G873" s="143"/>
      <c r="H873" s="143"/>
      <c r="I873" s="143"/>
      <c r="J873" s="143" t="s">
        <v>1914</v>
      </c>
      <c r="K873" s="143"/>
      <c r="L873" s="143"/>
      <c r="N873" s="143" t="s">
        <v>1915</v>
      </c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  <c r="AA873" s="143"/>
      <c r="AC873" s="231">
        <v>400</v>
      </c>
      <c r="AD873" s="231"/>
    </row>
    <row r="874" spans="1:30">
      <c r="C874" s="147" t="s">
        <v>2</v>
      </c>
      <c r="G874" s="147" t="s">
        <v>2</v>
      </c>
      <c r="K874" s="147" t="s">
        <v>2</v>
      </c>
      <c r="O874" s="232" t="s">
        <v>1916</v>
      </c>
      <c r="P874" s="232"/>
      <c r="Q874" s="232"/>
      <c r="R874" s="232"/>
      <c r="S874" s="232"/>
      <c r="T874" s="232"/>
      <c r="U874" s="232"/>
      <c r="V874" s="232"/>
      <c r="W874" s="232"/>
      <c r="X874" s="232"/>
      <c r="Y874" s="232"/>
      <c r="Z874" s="232"/>
      <c r="AA874" s="232"/>
      <c r="AB874" s="232"/>
      <c r="AC874" s="233">
        <v>100</v>
      </c>
      <c r="AD874" s="233"/>
    </row>
    <row r="875" spans="1:30">
      <c r="C875" s="147" t="s">
        <v>2</v>
      </c>
      <c r="G875" s="147" t="s">
        <v>2</v>
      </c>
      <c r="K875" s="147" t="s">
        <v>2</v>
      </c>
      <c r="O875" s="232" t="s">
        <v>1917</v>
      </c>
      <c r="P875" s="232"/>
      <c r="Q875" s="232"/>
      <c r="R875" s="232"/>
      <c r="S875" s="232"/>
      <c r="T875" s="232"/>
      <c r="U875" s="232"/>
      <c r="V875" s="232"/>
      <c r="W875" s="232"/>
      <c r="X875" s="232"/>
      <c r="Y875" s="232"/>
      <c r="Z875" s="232"/>
      <c r="AA875" s="232"/>
      <c r="AB875" s="232"/>
      <c r="AC875" s="233">
        <v>300</v>
      </c>
      <c r="AD875" s="233"/>
    </row>
    <row r="876" spans="1:30">
      <c r="B876" s="143" t="s">
        <v>1918</v>
      </c>
      <c r="C876" s="143"/>
      <c r="D876" s="143"/>
      <c r="F876" s="143" t="s">
        <v>1317</v>
      </c>
      <c r="G876" s="143"/>
      <c r="H876" s="143"/>
      <c r="I876" s="143"/>
      <c r="J876" s="143" t="s">
        <v>1889</v>
      </c>
      <c r="K876" s="143"/>
      <c r="L876" s="143"/>
      <c r="N876" s="143" t="s">
        <v>1890</v>
      </c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  <c r="AA876" s="143"/>
      <c r="AC876" s="231">
        <v>9415</v>
      </c>
      <c r="AD876" s="231"/>
    </row>
    <row r="877" spans="1:30">
      <c r="C877" s="147" t="s">
        <v>2</v>
      </c>
      <c r="G877" s="147" t="s">
        <v>2</v>
      </c>
      <c r="K877" s="147" t="s">
        <v>2</v>
      </c>
      <c r="O877" s="232" t="s">
        <v>1891</v>
      </c>
      <c r="P877" s="232"/>
      <c r="Q877" s="232"/>
      <c r="R877" s="232"/>
      <c r="S877" s="232"/>
      <c r="T877" s="232"/>
      <c r="U877" s="232"/>
      <c r="V877" s="232"/>
      <c r="W877" s="232"/>
      <c r="X877" s="232"/>
      <c r="Y877" s="232"/>
      <c r="Z877" s="232"/>
      <c r="AA877" s="232"/>
      <c r="AB877" s="232"/>
    </row>
    <row r="878" spans="1:30">
      <c r="B878" s="143" t="s">
        <v>1919</v>
      </c>
      <c r="C878" s="143"/>
      <c r="D878" s="143"/>
      <c r="F878" s="143" t="s">
        <v>1438</v>
      </c>
      <c r="G878" s="143"/>
      <c r="H878" s="143"/>
      <c r="I878" s="143"/>
      <c r="J878" s="143" t="s">
        <v>1893</v>
      </c>
      <c r="K878" s="143"/>
      <c r="L878" s="143"/>
      <c r="N878" s="143" t="s">
        <v>1894</v>
      </c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  <c r="AA878" s="143"/>
      <c r="AC878" s="231">
        <v>265.04000000000002</v>
      </c>
      <c r="AD878" s="231"/>
    </row>
    <row r="879" spans="1:30">
      <c r="C879" s="147" t="s">
        <v>2</v>
      </c>
      <c r="G879" s="147" t="s">
        <v>2</v>
      </c>
      <c r="K879" s="147" t="s">
        <v>2</v>
      </c>
      <c r="O879" s="232" t="s">
        <v>1920</v>
      </c>
      <c r="P879" s="232"/>
      <c r="Q879" s="232"/>
      <c r="R879" s="232"/>
      <c r="S879" s="232"/>
      <c r="T879" s="232"/>
      <c r="U879" s="232"/>
      <c r="V879" s="232"/>
      <c r="W879" s="232"/>
      <c r="X879" s="232"/>
      <c r="Y879" s="232"/>
      <c r="Z879" s="232"/>
      <c r="AA879" s="232"/>
      <c r="AB879" s="232"/>
    </row>
    <row r="880" spans="1:30">
      <c r="B880" s="143" t="s">
        <v>1496</v>
      </c>
      <c r="C880" s="143"/>
      <c r="D880" s="143"/>
      <c r="F880" s="143" t="s">
        <v>1438</v>
      </c>
      <c r="G880" s="143"/>
      <c r="H880" s="143"/>
      <c r="I880" s="143"/>
      <c r="J880" s="143" t="s">
        <v>1079</v>
      </c>
      <c r="K880" s="143"/>
      <c r="L880" s="143"/>
      <c r="N880" s="143" t="s">
        <v>1080</v>
      </c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  <c r="AA880" s="143"/>
      <c r="AC880" s="231">
        <v>252.84</v>
      </c>
      <c r="AD880" s="231"/>
    </row>
    <row r="881" spans="2:30">
      <c r="C881" s="147" t="s">
        <v>2</v>
      </c>
      <c r="G881" s="147" t="s">
        <v>2</v>
      </c>
      <c r="K881" s="147" t="s">
        <v>2</v>
      </c>
      <c r="O881" s="232" t="s">
        <v>1897</v>
      </c>
      <c r="P881" s="232"/>
      <c r="Q881" s="232"/>
      <c r="R881" s="232"/>
      <c r="S881" s="232"/>
      <c r="T881" s="232"/>
      <c r="U881" s="232"/>
      <c r="V881" s="232"/>
      <c r="W881" s="232"/>
      <c r="X881" s="232"/>
      <c r="Y881" s="232"/>
      <c r="Z881" s="232"/>
      <c r="AA881" s="232"/>
      <c r="AB881" s="232"/>
      <c r="AC881" s="233">
        <v>112.48</v>
      </c>
      <c r="AD881" s="233"/>
    </row>
    <row r="882" spans="2:30">
      <c r="C882" s="147" t="s">
        <v>2</v>
      </c>
      <c r="G882" s="147" t="s">
        <v>2</v>
      </c>
      <c r="K882" s="147" t="s">
        <v>2</v>
      </c>
      <c r="O882" s="232" t="s">
        <v>1897</v>
      </c>
      <c r="P882" s="232"/>
      <c r="Q882" s="232"/>
      <c r="R882" s="232"/>
      <c r="S882" s="232"/>
      <c r="T882" s="232"/>
      <c r="U882" s="232"/>
      <c r="V882" s="232"/>
      <c r="W882" s="232"/>
      <c r="X882" s="232"/>
      <c r="Y882" s="232"/>
      <c r="Z882" s="232"/>
      <c r="AA882" s="232"/>
      <c r="AB882" s="232"/>
      <c r="AC882" s="233">
        <v>140.36000000000001</v>
      </c>
      <c r="AD882" s="233"/>
    </row>
    <row r="883" spans="2:30">
      <c r="B883" s="143" t="s">
        <v>1921</v>
      </c>
      <c r="C883" s="143"/>
      <c r="D883" s="143"/>
      <c r="F883" s="143" t="s">
        <v>1093</v>
      </c>
      <c r="G883" s="143"/>
      <c r="H883" s="143"/>
      <c r="I883" s="143"/>
      <c r="J883" s="143" t="s">
        <v>1922</v>
      </c>
      <c r="K883" s="143"/>
      <c r="L883" s="143"/>
      <c r="N883" s="143" t="s">
        <v>1923</v>
      </c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  <c r="AA883" s="143"/>
      <c r="AC883" s="231">
        <v>92.56</v>
      </c>
      <c r="AD883" s="231"/>
    </row>
    <row r="884" spans="2:30">
      <c r="C884" s="147" t="s">
        <v>2</v>
      </c>
      <c r="G884" s="147" t="s">
        <v>2</v>
      </c>
      <c r="K884" s="147" t="s">
        <v>2</v>
      </c>
      <c r="O884" s="232" t="s">
        <v>1924</v>
      </c>
      <c r="P884" s="232"/>
      <c r="Q884" s="232"/>
      <c r="R884" s="232"/>
      <c r="S884" s="232"/>
      <c r="T884" s="232"/>
      <c r="U884" s="232"/>
      <c r="V884" s="232"/>
      <c r="W884" s="232"/>
      <c r="X884" s="232"/>
      <c r="Y884" s="232"/>
      <c r="Z884" s="232"/>
      <c r="AA884" s="232"/>
      <c r="AB884" s="232"/>
      <c r="AC884" s="233">
        <v>5.95</v>
      </c>
      <c r="AD884" s="233"/>
    </row>
    <row r="885" spans="2:30">
      <c r="C885" s="147" t="s">
        <v>2</v>
      </c>
      <c r="G885" s="147" t="s">
        <v>2</v>
      </c>
      <c r="K885" s="147" t="s">
        <v>2</v>
      </c>
      <c r="O885" s="232" t="s">
        <v>1924</v>
      </c>
      <c r="P885" s="232"/>
      <c r="Q885" s="232"/>
      <c r="R885" s="232"/>
      <c r="S885" s="232"/>
      <c r="T885" s="232"/>
      <c r="U885" s="232"/>
      <c r="V885" s="232"/>
      <c r="W885" s="232"/>
      <c r="X885" s="232"/>
      <c r="Y885" s="232"/>
      <c r="Z885" s="232"/>
      <c r="AA885" s="232"/>
      <c r="AB885" s="232"/>
      <c r="AC885" s="233">
        <v>6.02</v>
      </c>
      <c r="AD885" s="233"/>
    </row>
    <row r="886" spans="2:30">
      <c r="C886" s="147" t="s">
        <v>2</v>
      </c>
      <c r="G886" s="147" t="s">
        <v>2</v>
      </c>
      <c r="K886" s="147" t="s">
        <v>2</v>
      </c>
      <c r="O886" s="232" t="s">
        <v>1924</v>
      </c>
      <c r="P886" s="232"/>
      <c r="Q886" s="232"/>
      <c r="R886" s="232"/>
      <c r="S886" s="232"/>
      <c r="T886" s="232"/>
      <c r="U886" s="232"/>
      <c r="V886" s="232"/>
      <c r="W886" s="232"/>
      <c r="X886" s="232"/>
      <c r="Y886" s="232"/>
      <c r="Z886" s="232"/>
      <c r="AA886" s="232"/>
      <c r="AB886" s="232"/>
      <c r="AC886" s="233">
        <v>11.98</v>
      </c>
      <c r="AD886" s="233"/>
    </row>
    <row r="887" spans="2:30">
      <c r="C887" s="147" t="s">
        <v>2</v>
      </c>
      <c r="G887" s="147" t="s">
        <v>2</v>
      </c>
      <c r="K887" s="147" t="s">
        <v>2</v>
      </c>
      <c r="O887" s="232" t="s">
        <v>1924</v>
      </c>
      <c r="P887" s="232"/>
      <c r="Q887" s="232"/>
      <c r="R887" s="232"/>
      <c r="S887" s="232"/>
      <c r="T887" s="232"/>
      <c r="U887" s="232"/>
      <c r="V887" s="232"/>
      <c r="W887" s="232"/>
      <c r="X887" s="232"/>
      <c r="Y887" s="232"/>
      <c r="Z887" s="232"/>
      <c r="AA887" s="232"/>
      <c r="AB887" s="232"/>
      <c r="AC887" s="233">
        <v>14.98</v>
      </c>
      <c r="AD887" s="233"/>
    </row>
    <row r="888" spans="2:30">
      <c r="C888" s="147" t="s">
        <v>2</v>
      </c>
      <c r="G888" s="147" t="s">
        <v>2</v>
      </c>
      <c r="K888" s="147" t="s">
        <v>2</v>
      </c>
      <c r="O888" s="232" t="s">
        <v>1924</v>
      </c>
      <c r="P888" s="232"/>
      <c r="Q888" s="232"/>
      <c r="R888" s="232"/>
      <c r="S888" s="232"/>
      <c r="T888" s="232"/>
      <c r="U888" s="232"/>
      <c r="V888" s="232"/>
      <c r="W888" s="232"/>
      <c r="X888" s="232"/>
      <c r="Y888" s="232"/>
      <c r="Z888" s="232"/>
      <c r="AA888" s="232"/>
      <c r="AB888" s="232"/>
      <c r="AC888" s="233">
        <v>20.94</v>
      </c>
      <c r="AD888" s="233"/>
    </row>
    <row r="889" spans="2:30">
      <c r="C889" s="147" t="s">
        <v>2</v>
      </c>
      <c r="G889" s="147" t="s">
        <v>2</v>
      </c>
      <c r="K889" s="147" t="s">
        <v>2</v>
      </c>
      <c r="O889" s="232" t="s">
        <v>1924</v>
      </c>
      <c r="P889" s="232"/>
      <c r="Q889" s="232"/>
      <c r="R889" s="232"/>
      <c r="S889" s="232"/>
      <c r="T889" s="232"/>
      <c r="U889" s="232"/>
      <c r="V889" s="232"/>
      <c r="W889" s="232"/>
      <c r="X889" s="232"/>
      <c r="Y889" s="232"/>
      <c r="Z889" s="232"/>
      <c r="AA889" s="232"/>
      <c r="AB889" s="232"/>
      <c r="AC889" s="233">
        <v>32.69</v>
      </c>
      <c r="AD889" s="233"/>
    </row>
    <row r="890" spans="2:30">
      <c r="B890" s="143" t="s">
        <v>1925</v>
      </c>
      <c r="C890" s="143"/>
      <c r="D890" s="143"/>
      <c r="F890" s="143" t="s">
        <v>1093</v>
      </c>
      <c r="G890" s="143"/>
      <c r="H890" s="143"/>
      <c r="I890" s="143"/>
      <c r="J890" s="143" t="s">
        <v>1878</v>
      </c>
      <c r="K890" s="143"/>
      <c r="L890" s="143"/>
      <c r="N890" s="143" t="s">
        <v>1879</v>
      </c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  <c r="AA890" s="143"/>
      <c r="AC890" s="231">
        <v>1492</v>
      </c>
      <c r="AD890" s="231"/>
    </row>
    <row r="891" spans="2:30">
      <c r="C891" s="147" t="s">
        <v>2</v>
      </c>
      <c r="G891" s="147" t="s">
        <v>2</v>
      </c>
      <c r="K891" s="147" t="s">
        <v>2</v>
      </c>
      <c r="O891" s="232" t="s">
        <v>1926</v>
      </c>
      <c r="P891" s="232"/>
      <c r="Q891" s="232"/>
      <c r="R891" s="232"/>
      <c r="S891" s="232"/>
      <c r="T891" s="232"/>
      <c r="U891" s="232"/>
      <c r="V891" s="232"/>
      <c r="W891" s="232"/>
      <c r="X891" s="232"/>
      <c r="Y891" s="232"/>
      <c r="Z891" s="232"/>
      <c r="AA891" s="232"/>
      <c r="AB891" s="232"/>
    </row>
    <row r="892" spans="2:30">
      <c r="B892" s="143" t="s">
        <v>1927</v>
      </c>
      <c r="C892" s="143"/>
      <c r="D892" s="143"/>
      <c r="F892" s="143" t="s">
        <v>1093</v>
      </c>
      <c r="G892" s="143"/>
      <c r="H892" s="143"/>
      <c r="I892" s="143"/>
      <c r="J892" s="143" t="s">
        <v>1928</v>
      </c>
      <c r="K892" s="143"/>
      <c r="L892" s="143"/>
      <c r="N892" s="143" t="s">
        <v>1929</v>
      </c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  <c r="AA892" s="143"/>
      <c r="AC892" s="231">
        <v>105.82</v>
      </c>
      <c r="AD892" s="231"/>
    </row>
    <row r="893" spans="2:30">
      <c r="C893" s="147" t="s">
        <v>2</v>
      </c>
      <c r="G893" s="147" t="s">
        <v>2</v>
      </c>
      <c r="K893" s="147" t="s">
        <v>2</v>
      </c>
      <c r="O893" s="232" t="s">
        <v>1930</v>
      </c>
      <c r="P893" s="232"/>
      <c r="Q893" s="232"/>
      <c r="R893" s="232"/>
      <c r="S893" s="232"/>
      <c r="T893" s="232"/>
      <c r="U893" s="232"/>
      <c r="V893" s="232"/>
      <c r="W893" s="232"/>
      <c r="X893" s="232"/>
      <c r="Y893" s="232"/>
      <c r="Z893" s="232"/>
      <c r="AA893" s="232"/>
      <c r="AB893" s="232"/>
      <c r="AC893" s="233">
        <v>5.53</v>
      </c>
      <c r="AD893" s="233"/>
    </row>
    <row r="894" spans="2:30">
      <c r="C894" s="147" t="s">
        <v>2</v>
      </c>
      <c r="G894" s="147" t="s">
        <v>2</v>
      </c>
      <c r="K894" s="147" t="s">
        <v>2</v>
      </c>
      <c r="O894" s="232" t="s">
        <v>1930</v>
      </c>
      <c r="P894" s="232"/>
      <c r="Q894" s="232"/>
      <c r="R894" s="232"/>
      <c r="S894" s="232"/>
      <c r="T894" s="232"/>
      <c r="U894" s="232"/>
      <c r="V894" s="232"/>
      <c r="W894" s="232"/>
      <c r="X894" s="232"/>
      <c r="Y894" s="232"/>
      <c r="Z894" s="232"/>
      <c r="AA894" s="232"/>
      <c r="AB894" s="232"/>
      <c r="AC894" s="233">
        <v>8.23</v>
      </c>
      <c r="AD894" s="233"/>
    </row>
    <row r="895" spans="2:30">
      <c r="C895" s="147" t="s">
        <v>2</v>
      </c>
      <c r="G895" s="147" t="s">
        <v>2</v>
      </c>
      <c r="K895" s="147" t="s">
        <v>2</v>
      </c>
      <c r="O895" s="232" t="s">
        <v>1930</v>
      </c>
      <c r="P895" s="232"/>
      <c r="Q895" s="232"/>
      <c r="R895" s="232"/>
      <c r="S895" s="232"/>
      <c r="T895" s="232"/>
      <c r="U895" s="232"/>
      <c r="V895" s="232"/>
      <c r="W895" s="232"/>
      <c r="X895" s="232"/>
      <c r="Y895" s="232"/>
      <c r="Z895" s="232"/>
      <c r="AA895" s="232"/>
      <c r="AB895" s="232"/>
      <c r="AC895" s="233">
        <v>9.49</v>
      </c>
      <c r="AD895" s="233"/>
    </row>
    <row r="896" spans="2:30">
      <c r="C896" s="147" t="s">
        <v>2</v>
      </c>
      <c r="G896" s="147" t="s">
        <v>2</v>
      </c>
      <c r="K896" s="147" t="s">
        <v>2</v>
      </c>
      <c r="O896" s="232" t="s">
        <v>1930</v>
      </c>
      <c r="P896" s="232"/>
      <c r="Q896" s="232"/>
      <c r="R896" s="232"/>
      <c r="S896" s="232"/>
      <c r="T896" s="232"/>
      <c r="U896" s="232"/>
      <c r="V896" s="232"/>
      <c r="W896" s="232"/>
      <c r="X896" s="232"/>
      <c r="Y896" s="232"/>
      <c r="Z896" s="232"/>
      <c r="AA896" s="232"/>
      <c r="AB896" s="232"/>
      <c r="AC896" s="233">
        <v>16.86</v>
      </c>
      <c r="AD896" s="233"/>
    </row>
    <row r="897" spans="2:30">
      <c r="C897" s="147" t="s">
        <v>2</v>
      </c>
      <c r="G897" s="147" t="s">
        <v>2</v>
      </c>
      <c r="K897" s="147" t="s">
        <v>2</v>
      </c>
      <c r="O897" s="232" t="s">
        <v>1930</v>
      </c>
      <c r="P897" s="232"/>
      <c r="Q897" s="232"/>
      <c r="R897" s="232"/>
      <c r="S897" s="232"/>
      <c r="T897" s="232"/>
      <c r="U897" s="232"/>
      <c r="V897" s="232"/>
      <c r="W897" s="232"/>
      <c r="X897" s="232"/>
      <c r="Y897" s="232"/>
      <c r="Z897" s="232"/>
      <c r="AA897" s="232"/>
      <c r="AB897" s="232"/>
      <c r="AC897" s="233">
        <v>18.579999999999998</v>
      </c>
      <c r="AD897" s="233"/>
    </row>
    <row r="898" spans="2:30">
      <c r="C898" s="147" t="s">
        <v>2</v>
      </c>
      <c r="G898" s="147" t="s">
        <v>2</v>
      </c>
      <c r="K898" s="147" t="s">
        <v>2</v>
      </c>
      <c r="O898" s="232" t="s">
        <v>1930</v>
      </c>
      <c r="P898" s="232"/>
      <c r="Q898" s="232"/>
      <c r="R898" s="232"/>
      <c r="S898" s="232"/>
      <c r="T898" s="232"/>
      <c r="U898" s="232"/>
      <c r="V898" s="232"/>
      <c r="W898" s="232"/>
      <c r="X898" s="232"/>
      <c r="Y898" s="232"/>
      <c r="Z898" s="232"/>
      <c r="AA898" s="232"/>
      <c r="AB898" s="232"/>
      <c r="AC898" s="233">
        <v>41.14</v>
      </c>
      <c r="AD898" s="233"/>
    </row>
    <row r="899" spans="2:30">
      <c r="C899" s="147" t="s">
        <v>2</v>
      </c>
      <c r="G899" s="147" t="s">
        <v>2</v>
      </c>
      <c r="K899" s="147" t="s">
        <v>2</v>
      </c>
      <c r="O899" s="232" t="s">
        <v>1930</v>
      </c>
      <c r="P899" s="232"/>
      <c r="Q899" s="232"/>
      <c r="R899" s="232"/>
      <c r="S899" s="232"/>
      <c r="T899" s="232"/>
      <c r="U899" s="232"/>
      <c r="V899" s="232"/>
      <c r="W899" s="232"/>
      <c r="X899" s="232"/>
      <c r="Y899" s="232"/>
      <c r="Z899" s="232"/>
      <c r="AA899" s="232"/>
      <c r="AB899" s="232"/>
      <c r="AC899" s="233">
        <v>5.99</v>
      </c>
      <c r="AD899" s="233"/>
    </row>
    <row r="900" spans="2:30">
      <c r="B900" s="143" t="s">
        <v>1931</v>
      </c>
      <c r="C900" s="143"/>
      <c r="D900" s="143"/>
      <c r="F900" s="143" t="s">
        <v>1093</v>
      </c>
      <c r="G900" s="143"/>
      <c r="H900" s="143"/>
      <c r="I900" s="143"/>
      <c r="J900" s="143" t="s">
        <v>1882</v>
      </c>
      <c r="K900" s="143"/>
      <c r="L900" s="143"/>
      <c r="N900" s="143" t="s">
        <v>1883</v>
      </c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143"/>
      <c r="AA900" s="143"/>
      <c r="AC900" s="231">
        <v>2889</v>
      </c>
      <c r="AD900" s="231"/>
    </row>
    <row r="901" spans="2:30">
      <c r="C901" s="147" t="s">
        <v>2</v>
      </c>
      <c r="G901" s="147" t="s">
        <v>2</v>
      </c>
      <c r="K901" s="147" t="s">
        <v>2</v>
      </c>
      <c r="O901" s="232" t="s">
        <v>1932</v>
      </c>
      <c r="P901" s="232"/>
      <c r="Q901" s="232"/>
      <c r="R901" s="232"/>
      <c r="S901" s="232"/>
      <c r="T901" s="232"/>
      <c r="U901" s="232"/>
      <c r="V901" s="232"/>
      <c r="W901" s="232"/>
      <c r="X901" s="232"/>
      <c r="Y901" s="232"/>
      <c r="Z901" s="232"/>
      <c r="AA901" s="232"/>
      <c r="AB901" s="232"/>
      <c r="AC901" s="233">
        <v>932</v>
      </c>
      <c r="AD901" s="233"/>
    </row>
    <row r="902" spans="2:30">
      <c r="C902" s="147" t="s">
        <v>2</v>
      </c>
      <c r="G902" s="147" t="s">
        <v>2</v>
      </c>
      <c r="K902" s="147" t="s">
        <v>2</v>
      </c>
      <c r="O902" s="232" t="s">
        <v>1932</v>
      </c>
      <c r="P902" s="232"/>
      <c r="Q902" s="232"/>
      <c r="R902" s="232"/>
      <c r="S902" s="232"/>
      <c r="T902" s="232"/>
      <c r="U902" s="232"/>
      <c r="V902" s="232"/>
      <c r="W902" s="232"/>
      <c r="X902" s="232"/>
      <c r="Y902" s="232"/>
      <c r="Z902" s="232"/>
      <c r="AA902" s="232"/>
      <c r="AB902" s="232"/>
      <c r="AC902" s="233">
        <v>1025</v>
      </c>
      <c r="AD902" s="233"/>
    </row>
    <row r="903" spans="2:30">
      <c r="C903" s="147" t="s">
        <v>2</v>
      </c>
      <c r="G903" s="147" t="s">
        <v>2</v>
      </c>
      <c r="K903" s="147" t="s">
        <v>2</v>
      </c>
      <c r="O903" s="232" t="s">
        <v>1932</v>
      </c>
      <c r="P903" s="232"/>
      <c r="Q903" s="232"/>
      <c r="R903" s="232"/>
      <c r="S903" s="232"/>
      <c r="T903" s="232"/>
      <c r="U903" s="232"/>
      <c r="V903" s="232"/>
      <c r="W903" s="232"/>
      <c r="X903" s="232"/>
      <c r="Y903" s="232"/>
      <c r="Z903" s="232"/>
      <c r="AA903" s="232"/>
      <c r="AB903" s="232"/>
      <c r="AC903" s="233">
        <v>932</v>
      </c>
      <c r="AD903" s="233"/>
    </row>
    <row r="904" spans="2:30">
      <c r="B904" s="143" t="s">
        <v>1870</v>
      </c>
      <c r="C904" s="143"/>
      <c r="D904" s="143"/>
      <c r="F904" s="143" t="s">
        <v>1093</v>
      </c>
      <c r="G904" s="143"/>
      <c r="H904" s="143"/>
      <c r="I904" s="143"/>
      <c r="J904" s="143" t="s">
        <v>1871</v>
      </c>
      <c r="K904" s="143"/>
      <c r="L904" s="143"/>
      <c r="N904" s="143" t="s">
        <v>1872</v>
      </c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143"/>
      <c r="AA904" s="143"/>
      <c r="AC904" s="231">
        <v>2848</v>
      </c>
      <c r="AD904" s="231"/>
    </row>
    <row r="905" spans="2:30">
      <c r="C905" s="147" t="s">
        <v>2</v>
      </c>
      <c r="G905" s="147" t="s">
        <v>2</v>
      </c>
      <c r="K905" s="147" t="s">
        <v>2</v>
      </c>
      <c r="O905" s="232" t="s">
        <v>1933</v>
      </c>
      <c r="P905" s="232"/>
      <c r="Q905" s="232"/>
      <c r="R905" s="232"/>
      <c r="S905" s="232"/>
      <c r="T905" s="232"/>
      <c r="U905" s="232"/>
      <c r="V905" s="232"/>
      <c r="W905" s="232"/>
      <c r="X905" s="232"/>
      <c r="Y905" s="232"/>
      <c r="Z905" s="232"/>
      <c r="AA905" s="232"/>
      <c r="AB905" s="232"/>
    </row>
    <row r="906" spans="2:30">
      <c r="B906" s="143" t="s">
        <v>1934</v>
      </c>
      <c r="C906" s="143"/>
      <c r="D906" s="143"/>
      <c r="F906" s="143" t="s">
        <v>1093</v>
      </c>
      <c r="G906" s="143"/>
      <c r="H906" s="143"/>
      <c r="I906" s="143"/>
      <c r="J906" s="143" t="s">
        <v>1935</v>
      </c>
      <c r="K906" s="143"/>
      <c r="L906" s="143"/>
      <c r="N906" s="143" t="s">
        <v>1936</v>
      </c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143"/>
      <c r="AA906" s="143"/>
      <c r="AC906" s="231">
        <v>247.49</v>
      </c>
      <c r="AD906" s="231"/>
    </row>
    <row r="907" spans="2:30">
      <c r="C907" s="147" t="s">
        <v>2</v>
      </c>
      <c r="G907" s="147" t="s">
        <v>2</v>
      </c>
      <c r="K907" s="147" t="s">
        <v>2</v>
      </c>
      <c r="O907" s="232" t="s">
        <v>1937</v>
      </c>
      <c r="P907" s="232"/>
      <c r="Q907" s="232"/>
      <c r="R907" s="232"/>
      <c r="S907" s="232"/>
      <c r="T907" s="232"/>
      <c r="U907" s="232"/>
      <c r="V907" s="232"/>
      <c r="W907" s="232"/>
      <c r="X907" s="232"/>
      <c r="Y907" s="232"/>
      <c r="Z907" s="232"/>
      <c r="AA907" s="232"/>
      <c r="AB907" s="232"/>
      <c r="AC907" s="233">
        <v>70.13</v>
      </c>
      <c r="AD907" s="233"/>
    </row>
    <row r="908" spans="2:30">
      <c r="C908" s="147" t="s">
        <v>2</v>
      </c>
      <c r="G908" s="147" t="s">
        <v>2</v>
      </c>
      <c r="K908" s="147" t="s">
        <v>2</v>
      </c>
      <c r="O908" s="232" t="s">
        <v>1937</v>
      </c>
      <c r="P908" s="232"/>
      <c r="Q908" s="232"/>
      <c r="R908" s="232"/>
      <c r="S908" s="232"/>
      <c r="T908" s="232"/>
      <c r="U908" s="232"/>
      <c r="V908" s="232"/>
      <c r="W908" s="232"/>
      <c r="X908" s="232"/>
      <c r="Y908" s="232"/>
      <c r="Z908" s="232"/>
      <c r="AA908" s="232"/>
      <c r="AB908" s="232"/>
      <c r="AC908" s="233">
        <v>177.36</v>
      </c>
      <c r="AD908" s="233"/>
    </row>
    <row r="909" spans="2:30">
      <c r="B909" s="143" t="s">
        <v>1874</v>
      </c>
      <c r="C909" s="143"/>
      <c r="D909" s="143"/>
      <c r="F909" s="143" t="s">
        <v>1093</v>
      </c>
      <c r="G909" s="143"/>
      <c r="H909" s="143"/>
      <c r="I909" s="143"/>
      <c r="J909" s="143" t="s">
        <v>1875</v>
      </c>
      <c r="K909" s="143"/>
      <c r="L909" s="143"/>
      <c r="N909" s="143" t="s">
        <v>1876</v>
      </c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143"/>
      <c r="AA909" s="143"/>
      <c r="AC909" s="231">
        <v>708</v>
      </c>
      <c r="AD909" s="231"/>
    </row>
    <row r="910" spans="2:30">
      <c r="C910" s="147" t="s">
        <v>2</v>
      </c>
      <c r="G910" s="147" t="s">
        <v>2</v>
      </c>
      <c r="K910" s="147" t="s">
        <v>2</v>
      </c>
      <c r="O910" s="232" t="s">
        <v>1933</v>
      </c>
      <c r="P910" s="232"/>
      <c r="Q910" s="232"/>
      <c r="R910" s="232"/>
      <c r="S910" s="232"/>
      <c r="T910" s="232"/>
      <c r="U910" s="232"/>
      <c r="V910" s="232"/>
      <c r="W910" s="232"/>
      <c r="X910" s="232"/>
      <c r="Y910" s="232"/>
      <c r="Z910" s="232"/>
      <c r="AA910" s="232"/>
      <c r="AB910" s="232"/>
    </row>
    <row r="911" spans="2:30">
      <c r="B911" s="143" t="s">
        <v>1938</v>
      </c>
      <c r="C911" s="143"/>
      <c r="D911" s="143"/>
      <c r="F911" s="143" t="s">
        <v>1197</v>
      </c>
      <c r="G911" s="143"/>
      <c r="H911" s="143"/>
      <c r="I911" s="143"/>
      <c r="J911" s="143" t="s">
        <v>1922</v>
      </c>
      <c r="K911" s="143"/>
      <c r="L911" s="143"/>
      <c r="N911" s="143" t="s">
        <v>1923</v>
      </c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143"/>
      <c r="AA911" s="143"/>
      <c r="AC911" s="231">
        <v>29.88</v>
      </c>
      <c r="AD911" s="231"/>
    </row>
    <row r="912" spans="2:30">
      <c r="C912" s="147" t="s">
        <v>2</v>
      </c>
      <c r="G912" s="147" t="s">
        <v>2</v>
      </c>
      <c r="K912" s="147" t="s">
        <v>2</v>
      </c>
      <c r="O912" s="232" t="s">
        <v>1924</v>
      </c>
      <c r="P912" s="232"/>
      <c r="Q912" s="232"/>
      <c r="R912" s="232"/>
      <c r="S912" s="232"/>
      <c r="T912" s="232"/>
      <c r="U912" s="232"/>
      <c r="V912" s="232"/>
      <c r="W912" s="232"/>
      <c r="X912" s="232"/>
      <c r="Y912" s="232"/>
      <c r="Z912" s="232"/>
      <c r="AA912" s="232"/>
      <c r="AB912" s="232"/>
      <c r="AC912" s="233">
        <v>7.46</v>
      </c>
      <c r="AD912" s="233"/>
    </row>
    <row r="913" spans="1:30">
      <c r="C913" s="147" t="s">
        <v>2</v>
      </c>
      <c r="G913" s="147" t="s">
        <v>2</v>
      </c>
      <c r="K913" s="147" t="s">
        <v>2</v>
      </c>
      <c r="O913" s="232" t="s">
        <v>1924</v>
      </c>
      <c r="P913" s="232"/>
      <c r="Q913" s="232"/>
      <c r="R913" s="232"/>
      <c r="S913" s="232"/>
      <c r="T913" s="232"/>
      <c r="U913" s="232"/>
      <c r="V913" s="232"/>
      <c r="W913" s="232"/>
      <c r="X913" s="232"/>
      <c r="Y913" s="232"/>
      <c r="Z913" s="232"/>
      <c r="AA913" s="232"/>
      <c r="AB913" s="232"/>
      <c r="AC913" s="233">
        <v>8.93</v>
      </c>
      <c r="AD913" s="233"/>
    </row>
    <row r="914" spans="1:30">
      <c r="C914" s="147" t="s">
        <v>2</v>
      </c>
      <c r="G914" s="147" t="s">
        <v>2</v>
      </c>
      <c r="K914" s="147" t="s">
        <v>2</v>
      </c>
      <c r="O914" s="232" t="s">
        <v>1924</v>
      </c>
      <c r="P914" s="232"/>
      <c r="Q914" s="232"/>
      <c r="R914" s="232"/>
      <c r="S914" s="232"/>
      <c r="T914" s="232"/>
      <c r="U914" s="232"/>
      <c r="V914" s="232"/>
      <c r="W914" s="232"/>
      <c r="X914" s="232"/>
      <c r="Y914" s="232"/>
      <c r="Z914" s="232"/>
      <c r="AA914" s="232"/>
      <c r="AB914" s="232"/>
      <c r="AC914" s="233">
        <v>13.49</v>
      </c>
      <c r="AD914" s="233"/>
    </row>
    <row r="915" spans="1:30">
      <c r="B915" s="143" t="s">
        <v>1939</v>
      </c>
      <c r="C915" s="143"/>
      <c r="D915" s="143"/>
      <c r="F915" s="143" t="s">
        <v>1197</v>
      </c>
      <c r="G915" s="143"/>
      <c r="H915" s="143"/>
      <c r="I915" s="143"/>
      <c r="J915" s="143" t="s">
        <v>1928</v>
      </c>
      <c r="K915" s="143"/>
      <c r="L915" s="143"/>
      <c r="N915" s="143" t="s">
        <v>1929</v>
      </c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143"/>
      <c r="AA915" s="143"/>
      <c r="AC915" s="231">
        <v>23.14</v>
      </c>
      <c r="AD915" s="231"/>
    </row>
    <row r="916" spans="1:30">
      <c r="C916" s="147" t="s">
        <v>2</v>
      </c>
      <c r="G916" s="147" t="s">
        <v>2</v>
      </c>
      <c r="K916" s="147" t="s">
        <v>2</v>
      </c>
      <c r="O916" s="232" t="s">
        <v>1930</v>
      </c>
      <c r="P916" s="232"/>
      <c r="Q916" s="232"/>
      <c r="R916" s="232"/>
      <c r="S916" s="232"/>
      <c r="T916" s="232"/>
      <c r="U916" s="232"/>
      <c r="V916" s="232"/>
      <c r="W916" s="232"/>
      <c r="X916" s="232"/>
      <c r="Y916" s="232"/>
      <c r="Z916" s="232"/>
      <c r="AA916" s="232"/>
      <c r="AB916" s="232"/>
    </row>
    <row r="917" spans="1:30" ht="45" customHeight="1"/>
    <row r="918" spans="1:30" ht="12" customHeight="1"/>
    <row r="919" spans="1:30" ht="13.5" customHeight="1">
      <c r="A919" s="146" t="s">
        <v>1120</v>
      </c>
      <c r="B919" s="146"/>
      <c r="C919" s="146"/>
      <c r="D919" s="146"/>
      <c r="E919" s="146"/>
      <c r="F919" s="146"/>
      <c r="G919" s="146"/>
      <c r="H919" s="146"/>
      <c r="I919" s="146"/>
      <c r="J919" s="146"/>
      <c r="K919" s="146"/>
      <c r="L919" s="146"/>
      <c r="M919" s="146"/>
      <c r="R919" s="150" t="s">
        <v>1940</v>
      </c>
      <c r="S919" s="150"/>
      <c r="T919" s="150"/>
      <c r="U919" s="150"/>
      <c r="V919" s="150"/>
      <c r="W919" s="150"/>
      <c r="X919" s="150"/>
      <c r="Y919" s="150"/>
      <c r="Z919" s="150"/>
      <c r="AA919" s="150"/>
      <c r="AB919" s="150"/>
      <c r="AC919" s="150"/>
      <c r="AD919" s="150"/>
    </row>
    <row r="920" spans="1:30" ht="25.5" customHeight="1">
      <c r="C920" s="140" t="s">
        <v>1040</v>
      </c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  <c r="AA920" s="140"/>
      <c r="AB920" s="140"/>
      <c r="AC920" s="140"/>
    </row>
    <row r="921" spans="1:30" ht="7.5" customHeight="1"/>
    <row r="922" spans="1:30" ht="18.75" customHeight="1">
      <c r="I922" s="226" t="s">
        <v>1041</v>
      </c>
      <c r="J922" s="226"/>
      <c r="K922" s="226"/>
      <c r="L922" s="226"/>
      <c r="M922" s="226"/>
      <c r="N922" s="226"/>
      <c r="O922" s="226"/>
      <c r="P922" s="226"/>
      <c r="S922" s="227" t="s">
        <v>1042</v>
      </c>
      <c r="T922" s="227"/>
      <c r="U922" s="227"/>
      <c r="V922" s="227"/>
      <c r="W922" s="227"/>
      <c r="X922" s="227"/>
      <c r="Y922" s="227"/>
    </row>
    <row r="923" spans="1:30" ht="6.75" customHeight="1"/>
    <row r="924" spans="1:30" ht="14.25" customHeight="1">
      <c r="A924" s="228" t="s">
        <v>1887</v>
      </c>
      <c r="B924" s="228"/>
      <c r="C924" s="228"/>
      <c r="D924" s="228"/>
      <c r="E924" s="228"/>
      <c r="F924" s="228"/>
      <c r="G924" s="228"/>
      <c r="H924" s="228"/>
      <c r="I924" s="228"/>
      <c r="J924" s="228"/>
      <c r="K924" s="228"/>
      <c r="L924" s="228"/>
      <c r="M924" s="228"/>
      <c r="N924" s="228"/>
      <c r="O924" s="228"/>
    </row>
    <row r="925" spans="1:30">
      <c r="B925" s="229" t="s">
        <v>1044</v>
      </c>
      <c r="C925" s="229"/>
      <c r="D925" s="229"/>
      <c r="F925" s="229" t="s">
        <v>1045</v>
      </c>
      <c r="G925" s="229"/>
      <c r="H925" s="229"/>
      <c r="I925" s="229"/>
      <c r="J925" s="229" t="s">
        <v>1046</v>
      </c>
      <c r="K925" s="229"/>
      <c r="L925" s="229"/>
      <c r="N925" s="229" t="s">
        <v>1047</v>
      </c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C925" s="230" t="s">
        <v>1048</v>
      </c>
      <c r="AD925" s="230"/>
    </row>
    <row r="926" spans="1:30">
      <c r="B926" s="143" t="s">
        <v>1941</v>
      </c>
      <c r="C926" s="143"/>
      <c r="D926" s="143"/>
      <c r="F926" s="143" t="s">
        <v>1197</v>
      </c>
      <c r="G926" s="143"/>
      <c r="H926" s="143"/>
      <c r="I926" s="143"/>
      <c r="J926" s="143" t="s">
        <v>1935</v>
      </c>
      <c r="K926" s="143"/>
      <c r="L926" s="143"/>
      <c r="N926" s="143" t="s">
        <v>1936</v>
      </c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143"/>
      <c r="AA926" s="143"/>
      <c r="AC926" s="231">
        <v>353.3</v>
      </c>
      <c r="AD926" s="231"/>
    </row>
    <row r="927" spans="1:30">
      <c r="C927" s="147" t="s">
        <v>2</v>
      </c>
      <c r="G927" s="147" t="s">
        <v>2</v>
      </c>
      <c r="K927" s="147" t="s">
        <v>2</v>
      </c>
      <c r="O927" s="232" t="s">
        <v>1937</v>
      </c>
      <c r="P927" s="232"/>
      <c r="Q927" s="232"/>
      <c r="R927" s="232"/>
      <c r="S927" s="232"/>
      <c r="T927" s="232"/>
      <c r="U927" s="232"/>
      <c r="V927" s="232"/>
      <c r="W927" s="232"/>
      <c r="X927" s="232"/>
      <c r="Y927" s="232"/>
      <c r="Z927" s="232"/>
      <c r="AA927" s="232"/>
      <c r="AB927" s="232"/>
      <c r="AC927" s="233">
        <v>9.26</v>
      </c>
      <c r="AD927" s="233"/>
    </row>
    <row r="928" spans="1:30">
      <c r="C928" s="147" t="s">
        <v>2</v>
      </c>
      <c r="G928" s="147" t="s">
        <v>2</v>
      </c>
      <c r="K928" s="147" t="s">
        <v>2</v>
      </c>
      <c r="O928" s="232" t="s">
        <v>1937</v>
      </c>
      <c r="P928" s="232"/>
      <c r="Q928" s="232"/>
      <c r="R928" s="232"/>
      <c r="S928" s="232"/>
      <c r="T928" s="232"/>
      <c r="U928" s="232"/>
      <c r="V928" s="232"/>
      <c r="W928" s="232"/>
      <c r="X928" s="232"/>
      <c r="Y928" s="232"/>
      <c r="Z928" s="232"/>
      <c r="AA928" s="232"/>
      <c r="AB928" s="232"/>
      <c r="AC928" s="233">
        <v>42.81</v>
      </c>
      <c r="AD928" s="233"/>
    </row>
    <row r="929" spans="2:30">
      <c r="C929" s="147" t="s">
        <v>2</v>
      </c>
      <c r="G929" s="147" t="s">
        <v>2</v>
      </c>
      <c r="K929" s="147" t="s">
        <v>2</v>
      </c>
      <c r="O929" s="232" t="s">
        <v>1937</v>
      </c>
      <c r="P929" s="232"/>
      <c r="Q929" s="232"/>
      <c r="R929" s="232"/>
      <c r="S929" s="232"/>
      <c r="T929" s="232"/>
      <c r="U929" s="232"/>
      <c r="V929" s="232"/>
      <c r="W929" s="232"/>
      <c r="X929" s="232"/>
      <c r="Y929" s="232"/>
      <c r="Z929" s="232"/>
      <c r="AA929" s="232"/>
      <c r="AB929" s="232"/>
      <c r="AC929" s="233">
        <v>61.47</v>
      </c>
      <c r="AD929" s="233"/>
    </row>
    <row r="930" spans="2:30">
      <c r="C930" s="147" t="s">
        <v>2</v>
      </c>
      <c r="G930" s="147" t="s">
        <v>2</v>
      </c>
      <c r="K930" s="147" t="s">
        <v>2</v>
      </c>
      <c r="O930" s="232" t="s">
        <v>1937</v>
      </c>
      <c r="P930" s="232"/>
      <c r="Q930" s="232"/>
      <c r="R930" s="232"/>
      <c r="S930" s="232"/>
      <c r="T930" s="232"/>
      <c r="U930" s="232"/>
      <c r="V930" s="232"/>
      <c r="W930" s="232"/>
      <c r="X930" s="232"/>
      <c r="Y930" s="232"/>
      <c r="Z930" s="232"/>
      <c r="AA930" s="232"/>
      <c r="AB930" s="232"/>
      <c r="AC930" s="233">
        <v>239.76</v>
      </c>
      <c r="AD930" s="233"/>
    </row>
    <row r="931" spans="2:30">
      <c r="B931" s="143" t="s">
        <v>1942</v>
      </c>
      <c r="C931" s="143"/>
      <c r="D931" s="143"/>
      <c r="F931" s="143" t="s">
        <v>1317</v>
      </c>
      <c r="G931" s="143"/>
      <c r="H931" s="143"/>
      <c r="I931" s="143"/>
      <c r="J931" s="143" t="s">
        <v>1922</v>
      </c>
      <c r="K931" s="143"/>
      <c r="L931" s="143"/>
      <c r="N931" s="143" t="s">
        <v>1923</v>
      </c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143"/>
      <c r="AA931" s="143"/>
      <c r="AC931" s="231">
        <v>10.47</v>
      </c>
      <c r="AD931" s="231"/>
    </row>
    <row r="932" spans="2:30">
      <c r="C932" s="147" t="s">
        <v>2</v>
      </c>
      <c r="G932" s="147" t="s">
        <v>2</v>
      </c>
      <c r="K932" s="147" t="s">
        <v>2</v>
      </c>
      <c r="O932" s="232" t="s">
        <v>1924</v>
      </c>
      <c r="P932" s="232"/>
      <c r="Q932" s="232"/>
      <c r="R932" s="232"/>
      <c r="S932" s="232"/>
      <c r="T932" s="232"/>
      <c r="U932" s="232"/>
      <c r="V932" s="232"/>
      <c r="W932" s="232"/>
      <c r="X932" s="232"/>
      <c r="Y932" s="232"/>
      <c r="Z932" s="232"/>
      <c r="AA932" s="232"/>
      <c r="AB932" s="232"/>
      <c r="AC932" s="233">
        <v>3.01</v>
      </c>
      <c r="AD932" s="233"/>
    </row>
    <row r="933" spans="2:30">
      <c r="C933" s="147" t="s">
        <v>2</v>
      </c>
      <c r="G933" s="147" t="s">
        <v>2</v>
      </c>
      <c r="K933" s="147" t="s">
        <v>2</v>
      </c>
      <c r="O933" s="232" t="s">
        <v>1924</v>
      </c>
      <c r="P933" s="232"/>
      <c r="Q933" s="232"/>
      <c r="R933" s="232"/>
      <c r="S933" s="232"/>
      <c r="T933" s="232"/>
      <c r="U933" s="232"/>
      <c r="V933" s="232"/>
      <c r="W933" s="232"/>
      <c r="X933" s="232"/>
      <c r="Y933" s="232"/>
      <c r="Z933" s="232"/>
      <c r="AA933" s="232"/>
      <c r="AB933" s="232"/>
      <c r="AC933" s="233">
        <v>7.46</v>
      </c>
      <c r="AD933" s="233"/>
    </row>
    <row r="934" spans="2:30">
      <c r="B934" s="143" t="s">
        <v>1943</v>
      </c>
      <c r="C934" s="143"/>
      <c r="D934" s="143"/>
      <c r="F934" s="143" t="s">
        <v>1317</v>
      </c>
      <c r="G934" s="143"/>
      <c r="H934" s="143"/>
      <c r="I934" s="143"/>
      <c r="J934" s="143" t="s">
        <v>1928</v>
      </c>
      <c r="K934" s="143"/>
      <c r="L934" s="143"/>
      <c r="N934" s="143" t="s">
        <v>1929</v>
      </c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143"/>
      <c r="AA934" s="143"/>
      <c r="AC934" s="231">
        <v>16.84</v>
      </c>
      <c r="AD934" s="231"/>
    </row>
    <row r="935" spans="2:30">
      <c r="C935" s="147" t="s">
        <v>2</v>
      </c>
      <c r="G935" s="147" t="s">
        <v>2</v>
      </c>
      <c r="K935" s="147" t="s">
        <v>2</v>
      </c>
      <c r="O935" s="232" t="s">
        <v>1930</v>
      </c>
      <c r="P935" s="232"/>
      <c r="Q935" s="232"/>
      <c r="R935" s="232"/>
      <c r="S935" s="232"/>
      <c r="T935" s="232"/>
      <c r="U935" s="232"/>
      <c r="V935" s="232"/>
      <c r="W935" s="232"/>
      <c r="X935" s="232"/>
      <c r="Y935" s="232"/>
      <c r="Z935" s="232"/>
      <c r="AA935" s="232"/>
      <c r="AB935" s="232"/>
      <c r="AC935" s="233">
        <v>3.82</v>
      </c>
      <c r="AD935" s="233"/>
    </row>
    <row r="936" spans="2:30">
      <c r="C936" s="147" t="s">
        <v>2</v>
      </c>
      <c r="G936" s="147" t="s">
        <v>2</v>
      </c>
      <c r="K936" s="147" t="s">
        <v>2</v>
      </c>
      <c r="O936" s="232" t="s">
        <v>1930</v>
      </c>
      <c r="P936" s="232"/>
      <c r="Q936" s="232"/>
      <c r="R936" s="232"/>
      <c r="S936" s="232"/>
      <c r="T936" s="232"/>
      <c r="U936" s="232"/>
      <c r="V936" s="232"/>
      <c r="W936" s="232"/>
      <c r="X936" s="232"/>
      <c r="Y936" s="232"/>
      <c r="Z936" s="232"/>
      <c r="AA936" s="232"/>
      <c r="AB936" s="232"/>
      <c r="AC936" s="233">
        <v>13.02</v>
      </c>
      <c r="AD936" s="233"/>
    </row>
    <row r="937" spans="2:30">
      <c r="B937" s="143" t="s">
        <v>1944</v>
      </c>
      <c r="C937" s="143"/>
      <c r="D937" s="143"/>
      <c r="F937" s="143" t="s">
        <v>1317</v>
      </c>
      <c r="G937" s="143"/>
      <c r="H937" s="143"/>
      <c r="I937" s="143"/>
      <c r="J937" s="143" t="s">
        <v>1935</v>
      </c>
      <c r="K937" s="143"/>
      <c r="L937" s="143"/>
      <c r="N937" s="143" t="s">
        <v>1936</v>
      </c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143"/>
      <c r="AA937" s="143"/>
      <c r="AC937" s="231">
        <v>158.03</v>
      </c>
      <c r="AD937" s="231"/>
    </row>
    <row r="938" spans="2:30">
      <c r="C938" s="147" t="s">
        <v>2</v>
      </c>
      <c r="G938" s="147" t="s">
        <v>2</v>
      </c>
      <c r="K938" s="147" t="s">
        <v>2</v>
      </c>
      <c r="O938" s="232" t="s">
        <v>1937</v>
      </c>
      <c r="P938" s="232"/>
      <c r="Q938" s="232"/>
      <c r="R938" s="232"/>
      <c r="S938" s="232"/>
      <c r="T938" s="232"/>
      <c r="U938" s="232"/>
      <c r="V938" s="232"/>
      <c r="W938" s="232"/>
      <c r="X938" s="232"/>
      <c r="Y938" s="232"/>
      <c r="Z938" s="232"/>
      <c r="AA938" s="232"/>
      <c r="AB938" s="232"/>
      <c r="AC938" s="233">
        <v>1.62</v>
      </c>
      <c r="AD938" s="233"/>
    </row>
    <row r="939" spans="2:30">
      <c r="C939" s="147" t="s">
        <v>2</v>
      </c>
      <c r="G939" s="147" t="s">
        <v>2</v>
      </c>
      <c r="K939" s="147" t="s">
        <v>2</v>
      </c>
      <c r="O939" s="232" t="s">
        <v>1937</v>
      </c>
      <c r="P939" s="232"/>
      <c r="Q939" s="232"/>
      <c r="R939" s="232"/>
      <c r="S939" s="232"/>
      <c r="T939" s="232"/>
      <c r="U939" s="232"/>
      <c r="V939" s="232"/>
      <c r="W939" s="232"/>
      <c r="X939" s="232"/>
      <c r="Y939" s="232"/>
      <c r="Z939" s="232"/>
      <c r="AA939" s="232"/>
      <c r="AB939" s="232"/>
      <c r="AC939" s="233">
        <v>62</v>
      </c>
      <c r="AD939" s="233"/>
    </row>
    <row r="940" spans="2:30">
      <c r="C940" s="147" t="s">
        <v>2</v>
      </c>
      <c r="G940" s="147" t="s">
        <v>2</v>
      </c>
      <c r="K940" s="147" t="s">
        <v>2</v>
      </c>
      <c r="O940" s="232" t="s">
        <v>1937</v>
      </c>
      <c r="P940" s="232"/>
      <c r="Q940" s="232"/>
      <c r="R940" s="232"/>
      <c r="S940" s="232"/>
      <c r="T940" s="232"/>
      <c r="U940" s="232"/>
      <c r="V940" s="232"/>
      <c r="W940" s="232"/>
      <c r="X940" s="232"/>
      <c r="Y940" s="232"/>
      <c r="Z940" s="232"/>
      <c r="AA940" s="232"/>
      <c r="AB940" s="232"/>
      <c r="AC940" s="233">
        <v>94.41</v>
      </c>
      <c r="AD940" s="233"/>
    </row>
    <row r="941" spans="2:30">
      <c r="B941" s="143" t="s">
        <v>1945</v>
      </c>
      <c r="C941" s="143"/>
      <c r="D941" s="143"/>
      <c r="F941" s="143" t="s">
        <v>1317</v>
      </c>
      <c r="G941" s="143"/>
      <c r="H941" s="143"/>
      <c r="I941" s="143"/>
      <c r="J941" s="143" t="s">
        <v>1946</v>
      </c>
      <c r="K941" s="143"/>
      <c r="L941" s="143"/>
      <c r="N941" s="143" t="s">
        <v>1947</v>
      </c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143"/>
      <c r="AA941" s="143"/>
      <c r="AC941" s="231">
        <v>11.1</v>
      </c>
      <c r="AD941" s="231"/>
    </row>
    <row r="942" spans="2:30">
      <c r="C942" s="147" t="s">
        <v>2</v>
      </c>
      <c r="G942" s="147" t="s">
        <v>2</v>
      </c>
      <c r="K942" s="147" t="s">
        <v>2</v>
      </c>
      <c r="O942" s="232" t="s">
        <v>1948</v>
      </c>
      <c r="P942" s="232"/>
      <c r="Q942" s="232"/>
      <c r="R942" s="232"/>
      <c r="S942" s="232"/>
      <c r="T942" s="232"/>
      <c r="U942" s="232"/>
      <c r="V942" s="232"/>
      <c r="W942" s="232"/>
      <c r="X942" s="232"/>
      <c r="Y942" s="232"/>
      <c r="Z942" s="232"/>
      <c r="AA942" s="232"/>
      <c r="AB942" s="232"/>
    </row>
    <row r="943" spans="2:30">
      <c r="B943" s="143" t="s">
        <v>1949</v>
      </c>
      <c r="C943" s="143"/>
      <c r="D943" s="143"/>
      <c r="F943" s="143" t="s">
        <v>1438</v>
      </c>
      <c r="G943" s="143"/>
      <c r="H943" s="143"/>
      <c r="I943" s="143"/>
      <c r="J943" s="143" t="s">
        <v>1878</v>
      </c>
      <c r="K943" s="143"/>
      <c r="L943" s="143"/>
      <c r="N943" s="143" t="s">
        <v>1879</v>
      </c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143"/>
      <c r="AA943" s="143"/>
      <c r="AC943" s="231">
        <v>6828</v>
      </c>
      <c r="AD943" s="231"/>
    </row>
    <row r="944" spans="2:30">
      <c r="C944" s="147" t="s">
        <v>2</v>
      </c>
      <c r="G944" s="147" t="s">
        <v>2</v>
      </c>
      <c r="K944" s="147" t="s">
        <v>2</v>
      </c>
      <c r="O944" s="232" t="s">
        <v>1926</v>
      </c>
      <c r="P944" s="232"/>
      <c r="Q944" s="232"/>
      <c r="R944" s="232"/>
      <c r="S944" s="232"/>
      <c r="T944" s="232"/>
      <c r="U944" s="232"/>
      <c r="V944" s="232"/>
      <c r="W944" s="232"/>
      <c r="X944" s="232"/>
      <c r="Y944" s="232"/>
      <c r="Z944" s="232"/>
      <c r="AA944" s="232"/>
      <c r="AB944" s="232"/>
      <c r="AC944" s="233">
        <v>1208</v>
      </c>
      <c r="AD944" s="233"/>
    </row>
    <row r="945" spans="2:30">
      <c r="C945" s="147" t="s">
        <v>2</v>
      </c>
      <c r="G945" s="147" t="s">
        <v>2</v>
      </c>
      <c r="K945" s="147" t="s">
        <v>2</v>
      </c>
      <c r="O945" s="232" t="s">
        <v>1926</v>
      </c>
      <c r="P945" s="232"/>
      <c r="Q945" s="232"/>
      <c r="R945" s="232"/>
      <c r="S945" s="232"/>
      <c r="T945" s="232"/>
      <c r="U945" s="232"/>
      <c r="V945" s="232"/>
      <c r="W945" s="232"/>
      <c r="X945" s="232"/>
      <c r="Y945" s="232"/>
      <c r="Z945" s="232"/>
      <c r="AA945" s="232"/>
      <c r="AB945" s="232"/>
      <c r="AC945" s="233">
        <v>1370</v>
      </c>
      <c r="AD945" s="233"/>
    </row>
    <row r="946" spans="2:30">
      <c r="C946" s="147" t="s">
        <v>2</v>
      </c>
      <c r="G946" s="147" t="s">
        <v>2</v>
      </c>
      <c r="K946" s="147" t="s">
        <v>2</v>
      </c>
      <c r="O946" s="232" t="s">
        <v>1926</v>
      </c>
      <c r="P946" s="232"/>
      <c r="Q946" s="232"/>
      <c r="R946" s="232"/>
      <c r="S946" s="232"/>
      <c r="T946" s="232"/>
      <c r="U946" s="232"/>
      <c r="V946" s="232"/>
      <c r="W946" s="232"/>
      <c r="X946" s="232"/>
      <c r="Y946" s="232"/>
      <c r="Z946" s="232"/>
      <c r="AA946" s="232"/>
      <c r="AB946" s="232"/>
      <c r="AC946" s="233">
        <v>1370</v>
      </c>
      <c r="AD946" s="233"/>
    </row>
    <row r="947" spans="2:30">
      <c r="C947" s="147" t="s">
        <v>2</v>
      </c>
      <c r="G947" s="147" t="s">
        <v>2</v>
      </c>
      <c r="K947" s="147" t="s">
        <v>2</v>
      </c>
      <c r="O947" s="232" t="s">
        <v>1926</v>
      </c>
      <c r="P947" s="232"/>
      <c r="Q947" s="232"/>
      <c r="R947" s="232"/>
      <c r="S947" s="232"/>
      <c r="T947" s="232"/>
      <c r="U947" s="232"/>
      <c r="V947" s="232"/>
      <c r="W947" s="232"/>
      <c r="X947" s="232"/>
      <c r="Y947" s="232"/>
      <c r="Z947" s="232"/>
      <c r="AA947" s="232"/>
      <c r="AB947" s="232"/>
      <c r="AC947" s="233">
        <v>1370</v>
      </c>
      <c r="AD947" s="233"/>
    </row>
    <row r="948" spans="2:30">
      <c r="C948" s="147" t="s">
        <v>2</v>
      </c>
      <c r="G948" s="147" t="s">
        <v>2</v>
      </c>
      <c r="K948" s="147" t="s">
        <v>2</v>
      </c>
      <c r="O948" s="232" t="s">
        <v>1926</v>
      </c>
      <c r="P948" s="232"/>
      <c r="Q948" s="232"/>
      <c r="R948" s="232"/>
      <c r="S948" s="232"/>
      <c r="T948" s="232"/>
      <c r="U948" s="232"/>
      <c r="V948" s="232"/>
      <c r="W948" s="232"/>
      <c r="X948" s="232"/>
      <c r="Y948" s="232"/>
      <c r="Z948" s="232"/>
      <c r="AA948" s="232"/>
      <c r="AB948" s="232"/>
      <c r="AC948" s="233">
        <v>1510</v>
      </c>
      <c r="AD948" s="233"/>
    </row>
    <row r="949" spans="2:30">
      <c r="B949" s="143" t="s">
        <v>1950</v>
      </c>
      <c r="C949" s="143"/>
      <c r="D949" s="143"/>
      <c r="F949" s="143" t="s">
        <v>1438</v>
      </c>
      <c r="G949" s="143"/>
      <c r="H949" s="143"/>
      <c r="I949" s="143"/>
      <c r="J949" s="143" t="s">
        <v>1882</v>
      </c>
      <c r="K949" s="143"/>
      <c r="L949" s="143"/>
      <c r="N949" s="143" t="s">
        <v>1883</v>
      </c>
      <c r="O949" s="143"/>
      <c r="P949" s="143"/>
      <c r="Q949" s="143"/>
      <c r="R949" s="143"/>
      <c r="S949" s="143"/>
      <c r="T949" s="143"/>
      <c r="U949" s="143"/>
      <c r="V949" s="143"/>
      <c r="W949" s="143"/>
      <c r="X949" s="143"/>
      <c r="Y949" s="143"/>
      <c r="Z949" s="143"/>
      <c r="AA949" s="143"/>
      <c r="AC949" s="231">
        <v>3178</v>
      </c>
      <c r="AD949" s="231"/>
    </row>
    <row r="950" spans="2:30">
      <c r="C950" s="147" t="s">
        <v>2</v>
      </c>
      <c r="G950" s="147" t="s">
        <v>2</v>
      </c>
      <c r="K950" s="147" t="s">
        <v>2</v>
      </c>
      <c r="O950" s="232" t="s">
        <v>1932</v>
      </c>
      <c r="P950" s="232"/>
      <c r="Q950" s="232"/>
      <c r="R950" s="232"/>
      <c r="S950" s="232"/>
      <c r="T950" s="232"/>
      <c r="U950" s="232"/>
      <c r="V950" s="232"/>
      <c r="W950" s="232"/>
      <c r="X950" s="232"/>
      <c r="Y950" s="232"/>
      <c r="Z950" s="232"/>
      <c r="AA950" s="232"/>
      <c r="AB950" s="232"/>
      <c r="AC950" s="233">
        <v>848</v>
      </c>
      <c r="AD950" s="233"/>
    </row>
    <row r="951" spans="2:30">
      <c r="C951" s="147" t="s">
        <v>2</v>
      </c>
      <c r="G951" s="147" t="s">
        <v>2</v>
      </c>
      <c r="K951" s="147" t="s">
        <v>2</v>
      </c>
      <c r="O951" s="232" t="s">
        <v>1932</v>
      </c>
      <c r="P951" s="232"/>
      <c r="Q951" s="232"/>
      <c r="R951" s="232"/>
      <c r="S951" s="232"/>
      <c r="T951" s="232"/>
      <c r="U951" s="232"/>
      <c r="V951" s="232"/>
      <c r="W951" s="232"/>
      <c r="X951" s="232"/>
      <c r="Y951" s="232"/>
      <c r="Z951" s="232"/>
      <c r="AA951" s="232"/>
      <c r="AB951" s="232"/>
      <c r="AC951" s="233">
        <v>1165</v>
      </c>
      <c r="AD951" s="233"/>
    </row>
    <row r="952" spans="2:30">
      <c r="C952" s="147" t="s">
        <v>2</v>
      </c>
      <c r="G952" s="147" t="s">
        <v>2</v>
      </c>
      <c r="K952" s="147" t="s">
        <v>2</v>
      </c>
      <c r="O952" s="232" t="s">
        <v>1932</v>
      </c>
      <c r="P952" s="232"/>
      <c r="Q952" s="232"/>
      <c r="R952" s="232"/>
      <c r="S952" s="232"/>
      <c r="T952" s="232"/>
      <c r="U952" s="232"/>
      <c r="V952" s="232"/>
      <c r="W952" s="232"/>
      <c r="X952" s="232"/>
      <c r="Y952" s="232"/>
      <c r="Z952" s="232"/>
      <c r="AA952" s="232"/>
      <c r="AB952" s="232"/>
      <c r="AC952" s="233">
        <v>1165</v>
      </c>
      <c r="AD952" s="233"/>
    </row>
    <row r="953" spans="2:30">
      <c r="B953" s="143" t="s">
        <v>1951</v>
      </c>
      <c r="C953" s="143"/>
      <c r="D953" s="143"/>
      <c r="F953" s="143" t="s">
        <v>1438</v>
      </c>
      <c r="G953" s="143"/>
      <c r="H953" s="143"/>
      <c r="I953" s="143"/>
      <c r="J953" s="143" t="s">
        <v>1875</v>
      </c>
      <c r="K953" s="143"/>
      <c r="L953" s="143"/>
      <c r="N953" s="143" t="s">
        <v>1876</v>
      </c>
      <c r="O953" s="143"/>
      <c r="P953" s="143"/>
      <c r="Q953" s="143"/>
      <c r="R953" s="143"/>
      <c r="S953" s="143"/>
      <c r="T953" s="143"/>
      <c r="U953" s="143"/>
      <c r="V953" s="143"/>
      <c r="W953" s="143"/>
      <c r="X953" s="143"/>
      <c r="Y953" s="143"/>
      <c r="Z953" s="143"/>
      <c r="AA953" s="143"/>
      <c r="AC953" s="231">
        <v>1705</v>
      </c>
      <c r="AD953" s="231"/>
    </row>
    <row r="954" spans="2:30">
      <c r="C954" s="147" t="s">
        <v>2</v>
      </c>
      <c r="G954" s="147" t="s">
        <v>2</v>
      </c>
      <c r="K954" s="147" t="s">
        <v>2</v>
      </c>
      <c r="O954" s="232" t="s">
        <v>1933</v>
      </c>
      <c r="P954" s="232"/>
      <c r="Q954" s="232"/>
      <c r="R954" s="232"/>
      <c r="S954" s="232"/>
      <c r="T954" s="232"/>
      <c r="U954" s="232"/>
      <c r="V954" s="232"/>
      <c r="W954" s="232"/>
      <c r="X954" s="232"/>
      <c r="Y954" s="232"/>
      <c r="Z954" s="232"/>
      <c r="AA954" s="232"/>
      <c r="AB954" s="232"/>
      <c r="AC954" s="233">
        <v>792</v>
      </c>
      <c r="AD954" s="233"/>
    </row>
    <row r="955" spans="2:30">
      <c r="C955" s="147" t="s">
        <v>2</v>
      </c>
      <c r="G955" s="147" t="s">
        <v>2</v>
      </c>
      <c r="K955" s="147" t="s">
        <v>2</v>
      </c>
      <c r="O955" s="232" t="s">
        <v>1933</v>
      </c>
      <c r="P955" s="232"/>
      <c r="Q955" s="232"/>
      <c r="R955" s="232"/>
      <c r="S955" s="232"/>
      <c r="T955" s="232"/>
      <c r="U955" s="232"/>
      <c r="V955" s="232"/>
      <c r="W955" s="232"/>
      <c r="X955" s="232"/>
      <c r="Y955" s="232"/>
      <c r="Z955" s="232"/>
      <c r="AA955" s="232"/>
      <c r="AB955" s="232"/>
      <c r="AC955" s="233">
        <v>913</v>
      </c>
      <c r="AD955" s="233"/>
    </row>
    <row r="956" spans="2:30">
      <c r="B956" s="143" t="s">
        <v>1952</v>
      </c>
      <c r="C956" s="143"/>
      <c r="D956" s="143"/>
      <c r="F956" s="143" t="s">
        <v>1438</v>
      </c>
      <c r="G956" s="143"/>
      <c r="H956" s="143"/>
      <c r="I956" s="143"/>
      <c r="J956" s="143" t="s">
        <v>1946</v>
      </c>
      <c r="K956" s="143"/>
      <c r="L956" s="143"/>
      <c r="N956" s="143" t="s">
        <v>1947</v>
      </c>
      <c r="O956" s="143"/>
      <c r="P956" s="143"/>
      <c r="Q956" s="143"/>
      <c r="R956" s="143"/>
      <c r="S956" s="143"/>
      <c r="T956" s="143"/>
      <c r="U956" s="143"/>
      <c r="V956" s="143"/>
      <c r="W956" s="143"/>
      <c r="X956" s="143"/>
      <c r="Y956" s="143"/>
      <c r="Z956" s="143"/>
      <c r="AA956" s="143"/>
      <c r="AC956" s="231">
        <v>11.1</v>
      </c>
      <c r="AD956" s="231"/>
    </row>
    <row r="957" spans="2:30">
      <c r="C957" s="147" t="s">
        <v>2</v>
      </c>
      <c r="G957" s="147" t="s">
        <v>2</v>
      </c>
      <c r="K957" s="147" t="s">
        <v>2</v>
      </c>
      <c r="O957" s="232" t="s">
        <v>1953</v>
      </c>
      <c r="P957" s="232"/>
      <c r="Q957" s="232"/>
      <c r="R957" s="232"/>
      <c r="S957" s="232"/>
      <c r="T957" s="232"/>
      <c r="U957" s="232"/>
      <c r="V957" s="232"/>
      <c r="W957" s="232"/>
      <c r="X957" s="232"/>
      <c r="Y957" s="232"/>
      <c r="Z957" s="232"/>
      <c r="AA957" s="232"/>
      <c r="AB957" s="232"/>
    </row>
    <row r="958" spans="2:30">
      <c r="B958" s="143" t="s">
        <v>1841</v>
      </c>
      <c r="C958" s="143"/>
      <c r="D958" s="143"/>
      <c r="F958" s="143" t="s">
        <v>1438</v>
      </c>
      <c r="G958" s="143"/>
      <c r="H958" s="143"/>
      <c r="I958" s="143"/>
      <c r="J958" s="143" t="s">
        <v>1650</v>
      </c>
      <c r="K958" s="143"/>
      <c r="L958" s="143"/>
      <c r="N958" s="143" t="s">
        <v>1651</v>
      </c>
      <c r="O958" s="143"/>
      <c r="P958" s="143"/>
      <c r="Q958" s="143"/>
      <c r="R958" s="143"/>
      <c r="S958" s="143"/>
      <c r="T958" s="143"/>
      <c r="U958" s="143"/>
      <c r="V958" s="143"/>
      <c r="W958" s="143"/>
      <c r="X958" s="143"/>
      <c r="Y958" s="143"/>
      <c r="Z958" s="143"/>
      <c r="AA958" s="143"/>
      <c r="AC958" s="231">
        <v>20.149999999999999</v>
      </c>
      <c r="AD958" s="231"/>
    </row>
    <row r="959" spans="2:30">
      <c r="C959" s="147" t="s">
        <v>2</v>
      </c>
      <c r="G959" s="147" t="s">
        <v>2</v>
      </c>
      <c r="K959" s="147" t="s">
        <v>2</v>
      </c>
      <c r="O959" s="232" t="s">
        <v>1954</v>
      </c>
      <c r="P959" s="232"/>
      <c r="Q959" s="232"/>
      <c r="R959" s="232"/>
      <c r="S959" s="232"/>
      <c r="T959" s="232"/>
      <c r="U959" s="232"/>
      <c r="V959" s="232"/>
      <c r="W959" s="232"/>
      <c r="X959" s="232"/>
      <c r="Y959" s="232"/>
      <c r="Z959" s="232"/>
      <c r="AA959" s="232"/>
      <c r="AB959" s="232"/>
      <c r="AC959" s="233">
        <v>8.48</v>
      </c>
      <c r="AD959" s="233"/>
    </row>
    <row r="960" spans="2:30">
      <c r="C960" s="147" t="s">
        <v>2</v>
      </c>
      <c r="G960" s="147" t="s">
        <v>2</v>
      </c>
      <c r="K960" s="147" t="s">
        <v>2</v>
      </c>
      <c r="O960" s="232" t="s">
        <v>1954</v>
      </c>
      <c r="P960" s="232"/>
      <c r="Q960" s="232"/>
      <c r="R960" s="232"/>
      <c r="S960" s="232"/>
      <c r="T960" s="232"/>
      <c r="U960" s="232"/>
      <c r="V960" s="232"/>
      <c r="W960" s="232"/>
      <c r="X960" s="232"/>
      <c r="Y960" s="232"/>
      <c r="Z960" s="232"/>
      <c r="AA960" s="232"/>
      <c r="AB960" s="232"/>
      <c r="AC960" s="233">
        <v>0.65</v>
      </c>
      <c r="AD960" s="233"/>
    </row>
    <row r="961" spans="1:30">
      <c r="C961" s="147" t="s">
        <v>2</v>
      </c>
      <c r="G961" s="147" t="s">
        <v>2</v>
      </c>
      <c r="K961" s="147" t="s">
        <v>2</v>
      </c>
      <c r="O961" s="232" t="s">
        <v>1954</v>
      </c>
      <c r="P961" s="232"/>
      <c r="Q961" s="232"/>
      <c r="R961" s="232"/>
      <c r="S961" s="232"/>
      <c r="T961" s="232"/>
      <c r="U961" s="232"/>
      <c r="V961" s="232"/>
      <c r="W961" s="232"/>
      <c r="X961" s="232"/>
      <c r="Y961" s="232"/>
      <c r="Z961" s="232"/>
      <c r="AA961" s="232"/>
      <c r="AB961" s="232"/>
      <c r="AC961" s="233">
        <v>4.7300000000000004</v>
      </c>
      <c r="AD961" s="233"/>
    </row>
    <row r="962" spans="1:30">
      <c r="C962" s="147" t="s">
        <v>2</v>
      </c>
      <c r="G962" s="147" t="s">
        <v>2</v>
      </c>
      <c r="K962" s="147" t="s">
        <v>2</v>
      </c>
      <c r="O962" s="232" t="s">
        <v>1954</v>
      </c>
      <c r="P962" s="232"/>
      <c r="Q962" s="232"/>
      <c r="R962" s="232"/>
      <c r="S962" s="232"/>
      <c r="T962" s="232"/>
      <c r="U962" s="232"/>
      <c r="V962" s="232"/>
      <c r="W962" s="232"/>
      <c r="X962" s="232"/>
      <c r="Y962" s="232"/>
      <c r="Z962" s="232"/>
      <c r="AA962" s="232"/>
      <c r="AB962" s="232"/>
      <c r="AC962" s="233">
        <v>6.29</v>
      </c>
      <c r="AD962" s="233"/>
    </row>
    <row r="963" spans="1:30" ht="6" customHeight="1"/>
    <row r="964" spans="1:30" ht="16.5" customHeight="1">
      <c r="A964" s="146" t="s">
        <v>1955</v>
      </c>
      <c r="B964" s="146"/>
      <c r="C964" s="146"/>
      <c r="D964" s="146"/>
      <c r="E964" s="146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U964" s="147" t="s">
        <v>2</v>
      </c>
      <c r="W964" s="147" t="s">
        <v>2</v>
      </c>
      <c r="Y964" s="234" t="s">
        <v>1845</v>
      </c>
      <c r="Z964" s="234"/>
      <c r="AC964" s="235">
        <v>41622.97</v>
      </c>
      <c r="AD964" s="235"/>
    </row>
    <row r="965" spans="1:30" ht="6.75" customHeight="1"/>
    <row r="966" spans="1:30" ht="14.25" customHeight="1">
      <c r="A966" s="228" t="s">
        <v>1956</v>
      </c>
      <c r="B966" s="228"/>
      <c r="C966" s="228"/>
      <c r="D966" s="228"/>
      <c r="E966" s="228"/>
      <c r="F966" s="228"/>
      <c r="G966" s="228"/>
      <c r="H966" s="228"/>
      <c r="I966" s="228"/>
      <c r="J966" s="228"/>
      <c r="K966" s="228"/>
      <c r="L966" s="228"/>
      <c r="M966" s="228"/>
      <c r="N966" s="228"/>
      <c r="O966" s="228"/>
    </row>
    <row r="967" spans="1:30">
      <c r="B967" s="229" t="s">
        <v>1044</v>
      </c>
      <c r="C967" s="229"/>
      <c r="D967" s="229"/>
      <c r="F967" s="229" t="s">
        <v>1045</v>
      </c>
      <c r="G967" s="229"/>
      <c r="H967" s="229"/>
      <c r="I967" s="229"/>
      <c r="J967" s="229" t="s">
        <v>1046</v>
      </c>
      <c r="K967" s="229"/>
      <c r="L967" s="229"/>
      <c r="N967" s="229" t="s">
        <v>1047</v>
      </c>
      <c r="O967" s="229"/>
      <c r="P967" s="229"/>
      <c r="Q967" s="229"/>
      <c r="R967" s="229"/>
      <c r="S967" s="229"/>
      <c r="T967" s="229"/>
      <c r="U967" s="229"/>
      <c r="V967" s="229"/>
      <c r="W967" s="229"/>
      <c r="X967" s="229"/>
      <c r="Y967" s="229"/>
      <c r="Z967" s="229"/>
      <c r="AA967" s="229"/>
      <c r="AC967" s="230" t="s">
        <v>1048</v>
      </c>
      <c r="AD967" s="230"/>
    </row>
    <row r="968" spans="1:30">
      <c r="B968" s="143" t="s">
        <v>1325</v>
      </c>
      <c r="C968" s="143"/>
      <c r="D968" s="143"/>
      <c r="F968" s="143" t="s">
        <v>1317</v>
      </c>
      <c r="G968" s="143"/>
      <c r="H968" s="143"/>
      <c r="I968" s="143"/>
      <c r="J968" s="143" t="s">
        <v>1051</v>
      </c>
      <c r="K968" s="143"/>
      <c r="L968" s="143"/>
      <c r="N968" s="143" t="s">
        <v>1052</v>
      </c>
      <c r="O968" s="143"/>
      <c r="P968" s="143"/>
      <c r="Q968" s="143"/>
      <c r="R968" s="143"/>
      <c r="S968" s="143"/>
      <c r="T968" s="143"/>
      <c r="U968" s="143"/>
      <c r="V968" s="143"/>
      <c r="W968" s="143"/>
      <c r="X968" s="143"/>
      <c r="Y968" s="143"/>
      <c r="Z968" s="143"/>
      <c r="AA968" s="143"/>
      <c r="AC968" s="231">
        <v>691.62</v>
      </c>
      <c r="AD968" s="231"/>
    </row>
    <row r="969" spans="1:30">
      <c r="C969" s="147" t="s">
        <v>2</v>
      </c>
      <c r="G969" s="147" t="s">
        <v>2</v>
      </c>
      <c r="K969" s="147" t="s">
        <v>2</v>
      </c>
      <c r="O969" s="232" t="s">
        <v>1957</v>
      </c>
      <c r="P969" s="232"/>
      <c r="Q969" s="232"/>
      <c r="R969" s="232"/>
      <c r="S969" s="232"/>
      <c r="T969" s="232"/>
      <c r="U969" s="232"/>
      <c r="V969" s="232"/>
      <c r="W969" s="232"/>
      <c r="X969" s="232"/>
      <c r="Y969" s="232"/>
      <c r="Z969" s="232"/>
      <c r="AA969" s="232"/>
      <c r="AB969" s="232"/>
      <c r="AC969" s="233">
        <v>340.77</v>
      </c>
      <c r="AD969" s="233"/>
    </row>
    <row r="970" spans="1:30">
      <c r="C970" s="147" t="s">
        <v>2</v>
      </c>
      <c r="G970" s="147" t="s">
        <v>2</v>
      </c>
      <c r="K970" s="147" t="s">
        <v>2</v>
      </c>
      <c r="O970" s="232" t="s">
        <v>1199</v>
      </c>
      <c r="P970" s="232"/>
      <c r="Q970" s="232"/>
      <c r="R970" s="232"/>
      <c r="S970" s="232"/>
      <c r="T970" s="232"/>
      <c r="U970" s="232"/>
      <c r="V970" s="232"/>
      <c r="W970" s="232"/>
      <c r="X970" s="232"/>
      <c r="Y970" s="232"/>
      <c r="Z970" s="232"/>
      <c r="AA970" s="232"/>
      <c r="AB970" s="232"/>
      <c r="AC970" s="233">
        <v>350.85</v>
      </c>
      <c r="AD970" s="233"/>
    </row>
    <row r="971" spans="1:30">
      <c r="B971" s="143" t="s">
        <v>1958</v>
      </c>
      <c r="C971" s="143"/>
      <c r="D971" s="143"/>
      <c r="F971" s="143" t="s">
        <v>1317</v>
      </c>
      <c r="G971" s="143"/>
      <c r="H971" s="143"/>
      <c r="I971" s="143"/>
      <c r="J971" s="143" t="s">
        <v>1959</v>
      </c>
      <c r="K971" s="143"/>
      <c r="L971" s="143"/>
      <c r="N971" s="143" t="s">
        <v>1960</v>
      </c>
      <c r="O971" s="143"/>
      <c r="P971" s="143"/>
      <c r="Q971" s="143"/>
      <c r="R971" s="143"/>
      <c r="S971" s="143"/>
      <c r="T971" s="143"/>
      <c r="U971" s="143"/>
      <c r="V971" s="143"/>
      <c r="W971" s="143"/>
      <c r="X971" s="143"/>
      <c r="Y971" s="143"/>
      <c r="Z971" s="143"/>
      <c r="AA971" s="143"/>
      <c r="AC971" s="231">
        <v>159.94</v>
      </c>
      <c r="AD971" s="231"/>
    </row>
    <row r="972" spans="1:30">
      <c r="C972" s="147" t="s">
        <v>2</v>
      </c>
      <c r="G972" s="147" t="s">
        <v>2</v>
      </c>
      <c r="K972" s="147" t="s">
        <v>2</v>
      </c>
      <c r="O972" s="232" t="s">
        <v>1957</v>
      </c>
      <c r="P972" s="232"/>
      <c r="Q972" s="232"/>
      <c r="R972" s="232"/>
      <c r="S972" s="232"/>
      <c r="T972" s="232"/>
      <c r="U972" s="232"/>
      <c r="V972" s="232"/>
      <c r="W972" s="232"/>
      <c r="X972" s="232"/>
      <c r="Y972" s="232"/>
      <c r="Z972" s="232"/>
      <c r="AA972" s="232"/>
      <c r="AB972" s="232"/>
      <c r="AC972" s="233">
        <v>79.94</v>
      </c>
      <c r="AD972" s="233"/>
    </row>
    <row r="973" spans="1:30">
      <c r="C973" s="147" t="s">
        <v>2</v>
      </c>
      <c r="G973" s="147" t="s">
        <v>2</v>
      </c>
      <c r="K973" s="147" t="s">
        <v>2</v>
      </c>
      <c r="O973" s="232" t="s">
        <v>1199</v>
      </c>
      <c r="P973" s="232"/>
      <c r="Q973" s="232"/>
      <c r="R973" s="232"/>
      <c r="S973" s="232"/>
      <c r="T973" s="232"/>
      <c r="U973" s="232"/>
      <c r="V973" s="232"/>
      <c r="W973" s="232"/>
      <c r="X973" s="232"/>
      <c r="Y973" s="232"/>
      <c r="Z973" s="232"/>
      <c r="AA973" s="232"/>
      <c r="AB973" s="232"/>
      <c r="AC973" s="233">
        <v>80</v>
      </c>
      <c r="AD973" s="233"/>
    </row>
    <row r="974" spans="1:30">
      <c r="B974" s="143" t="s">
        <v>1961</v>
      </c>
      <c r="C974" s="143"/>
      <c r="D974" s="143"/>
      <c r="F974" s="143" t="s">
        <v>1317</v>
      </c>
      <c r="G974" s="143"/>
      <c r="H974" s="143"/>
      <c r="I974" s="143"/>
      <c r="J974" s="143" t="s">
        <v>1079</v>
      </c>
      <c r="K974" s="143"/>
      <c r="L974" s="143"/>
      <c r="N974" s="143" t="s">
        <v>1080</v>
      </c>
      <c r="O974" s="143"/>
      <c r="P974" s="143"/>
      <c r="Q974" s="143"/>
      <c r="R974" s="143"/>
      <c r="S974" s="143"/>
      <c r="T974" s="143"/>
      <c r="U974" s="143"/>
      <c r="V974" s="143"/>
      <c r="W974" s="143"/>
      <c r="X974" s="143"/>
      <c r="Y974" s="143"/>
      <c r="Z974" s="143"/>
      <c r="AA974" s="143"/>
      <c r="AC974" s="231">
        <v>1265.1199999999999</v>
      </c>
      <c r="AD974" s="231"/>
    </row>
    <row r="975" spans="1:30">
      <c r="C975" s="147" t="s">
        <v>2</v>
      </c>
      <c r="G975" s="147" t="s">
        <v>2</v>
      </c>
      <c r="K975" s="147" t="s">
        <v>2</v>
      </c>
      <c r="O975" s="232" t="s">
        <v>1962</v>
      </c>
      <c r="P975" s="232"/>
      <c r="Q975" s="232"/>
      <c r="R975" s="232"/>
      <c r="S975" s="232"/>
      <c r="T975" s="232"/>
      <c r="U975" s="232"/>
      <c r="V975" s="232"/>
      <c r="W975" s="232"/>
      <c r="X975" s="232"/>
      <c r="Y975" s="232"/>
      <c r="Z975" s="232"/>
      <c r="AA975" s="232"/>
      <c r="AB975" s="232"/>
      <c r="AC975" s="233">
        <v>252.84</v>
      </c>
      <c r="AD975" s="233"/>
    </row>
    <row r="976" spans="1:30">
      <c r="C976" s="147" t="s">
        <v>2</v>
      </c>
      <c r="G976" s="147" t="s">
        <v>2</v>
      </c>
      <c r="K976" s="147" t="s">
        <v>2</v>
      </c>
      <c r="O976" s="232" t="s">
        <v>1963</v>
      </c>
      <c r="P976" s="232"/>
      <c r="Q976" s="232"/>
      <c r="R976" s="232"/>
      <c r="S976" s="232"/>
      <c r="T976" s="232"/>
      <c r="U976" s="232"/>
      <c r="V976" s="232"/>
      <c r="W976" s="232"/>
      <c r="X976" s="232"/>
      <c r="Y976" s="232"/>
      <c r="Z976" s="232"/>
      <c r="AA976" s="232"/>
      <c r="AB976" s="232"/>
      <c r="AC976" s="233">
        <v>252.84</v>
      </c>
      <c r="AD976" s="233"/>
    </row>
    <row r="977" spans="1:30">
      <c r="C977" s="147" t="s">
        <v>2</v>
      </c>
      <c r="G977" s="147" t="s">
        <v>2</v>
      </c>
      <c r="K977" s="147" t="s">
        <v>2</v>
      </c>
      <c r="O977" s="232" t="s">
        <v>1964</v>
      </c>
      <c r="P977" s="232"/>
      <c r="Q977" s="232"/>
      <c r="R977" s="232"/>
      <c r="S977" s="232"/>
      <c r="T977" s="232"/>
      <c r="U977" s="232"/>
      <c r="V977" s="232"/>
      <c r="W977" s="232"/>
      <c r="X977" s="232"/>
      <c r="Y977" s="232"/>
      <c r="Z977" s="232"/>
      <c r="AA977" s="232"/>
      <c r="AB977" s="232"/>
      <c r="AC977" s="233">
        <v>379.72</v>
      </c>
      <c r="AD977" s="233"/>
    </row>
    <row r="978" spans="1:30">
      <c r="C978" s="147" t="s">
        <v>2</v>
      </c>
      <c r="G978" s="147" t="s">
        <v>2</v>
      </c>
      <c r="K978" s="147" t="s">
        <v>2</v>
      </c>
      <c r="O978" s="232" t="s">
        <v>1963</v>
      </c>
      <c r="P978" s="232"/>
      <c r="Q978" s="232"/>
      <c r="R978" s="232"/>
      <c r="S978" s="232"/>
      <c r="T978" s="232"/>
      <c r="U978" s="232"/>
      <c r="V978" s="232"/>
      <c r="W978" s="232"/>
      <c r="X978" s="232"/>
      <c r="Y978" s="232"/>
      <c r="Z978" s="232"/>
      <c r="AA978" s="232"/>
      <c r="AB978" s="232"/>
      <c r="AC978" s="233">
        <v>379.72</v>
      </c>
      <c r="AD978" s="233"/>
    </row>
    <row r="979" spans="1:30" ht="15.75" customHeight="1"/>
    <row r="980" spans="1:30" ht="12" customHeight="1"/>
    <row r="981" spans="1:30" ht="13.5" customHeight="1">
      <c r="A981" s="146" t="s">
        <v>1120</v>
      </c>
      <c r="B981" s="146"/>
      <c r="C981" s="146"/>
      <c r="D981" s="146"/>
      <c r="E981" s="146"/>
      <c r="F981" s="146"/>
      <c r="G981" s="146"/>
      <c r="H981" s="146"/>
      <c r="I981" s="146"/>
      <c r="J981" s="146"/>
      <c r="K981" s="146"/>
      <c r="L981" s="146"/>
      <c r="M981" s="146"/>
      <c r="R981" s="150" t="s">
        <v>1965</v>
      </c>
      <c r="S981" s="150"/>
      <c r="T981" s="150"/>
      <c r="U981" s="150"/>
      <c r="V981" s="150"/>
      <c r="W981" s="150"/>
      <c r="X981" s="150"/>
      <c r="Y981" s="150"/>
      <c r="Z981" s="150"/>
      <c r="AA981" s="150"/>
      <c r="AB981" s="150"/>
      <c r="AC981" s="150"/>
      <c r="AD981" s="150"/>
    </row>
    <row r="982" spans="1:30" ht="25.5" customHeight="1">
      <c r="C982" s="140" t="s">
        <v>1040</v>
      </c>
      <c r="D982" s="140"/>
      <c r="E982" s="140"/>
      <c r="F982" s="140"/>
      <c r="G982" s="140"/>
      <c r="H982" s="140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  <c r="Y982" s="140"/>
      <c r="Z982" s="140"/>
      <c r="AA982" s="140"/>
      <c r="AB982" s="140"/>
      <c r="AC982" s="140"/>
    </row>
    <row r="983" spans="1:30" ht="7.5" customHeight="1"/>
    <row r="984" spans="1:30" ht="18.75" customHeight="1">
      <c r="I984" s="226" t="s">
        <v>1041</v>
      </c>
      <c r="J984" s="226"/>
      <c r="K984" s="226"/>
      <c r="L984" s="226"/>
      <c r="M984" s="226"/>
      <c r="N984" s="226"/>
      <c r="O984" s="226"/>
      <c r="P984" s="226"/>
      <c r="S984" s="227" t="s">
        <v>1042</v>
      </c>
      <c r="T984" s="227"/>
      <c r="U984" s="227"/>
      <c r="V984" s="227"/>
      <c r="W984" s="227"/>
      <c r="X984" s="227"/>
      <c r="Y984" s="227"/>
    </row>
    <row r="985" spans="1:30" ht="6.75" customHeight="1"/>
    <row r="986" spans="1:30" ht="14.25" customHeight="1">
      <c r="A986" s="228" t="s">
        <v>1956</v>
      </c>
      <c r="B986" s="228"/>
      <c r="C986" s="228"/>
      <c r="D986" s="228"/>
      <c r="E986" s="228"/>
      <c r="F986" s="228"/>
      <c r="G986" s="228"/>
      <c r="H986" s="228"/>
      <c r="I986" s="228"/>
      <c r="J986" s="228"/>
      <c r="K986" s="228"/>
      <c r="L986" s="228"/>
      <c r="M986" s="228"/>
      <c r="N986" s="228"/>
      <c r="O986" s="228"/>
    </row>
    <row r="987" spans="1:30">
      <c r="B987" s="229" t="s">
        <v>1044</v>
      </c>
      <c r="C987" s="229"/>
      <c r="D987" s="229"/>
      <c r="F987" s="229" t="s">
        <v>1045</v>
      </c>
      <c r="G987" s="229"/>
      <c r="H987" s="229"/>
      <c r="I987" s="229"/>
      <c r="J987" s="229" t="s">
        <v>1046</v>
      </c>
      <c r="K987" s="229"/>
      <c r="L987" s="229"/>
      <c r="N987" s="229" t="s">
        <v>1047</v>
      </c>
      <c r="O987" s="229"/>
      <c r="P987" s="229"/>
      <c r="Q987" s="229"/>
      <c r="R987" s="229"/>
      <c r="S987" s="229"/>
      <c r="T987" s="229"/>
      <c r="U987" s="229"/>
      <c r="V987" s="229"/>
      <c r="W987" s="229"/>
      <c r="X987" s="229"/>
      <c r="Y987" s="229"/>
      <c r="Z987" s="229"/>
      <c r="AA987" s="229"/>
      <c r="AC987" s="230" t="s">
        <v>1048</v>
      </c>
      <c r="AD987" s="230"/>
    </row>
    <row r="988" spans="1:30">
      <c r="B988" s="143" t="s">
        <v>1966</v>
      </c>
      <c r="C988" s="143"/>
      <c r="D988" s="143"/>
      <c r="F988" s="143" t="s">
        <v>1317</v>
      </c>
      <c r="G988" s="143"/>
      <c r="H988" s="143"/>
      <c r="I988" s="143"/>
      <c r="J988" s="143" t="s">
        <v>1302</v>
      </c>
      <c r="K988" s="143"/>
      <c r="L988" s="143"/>
      <c r="N988" s="143" t="s">
        <v>1303</v>
      </c>
      <c r="O988" s="143"/>
      <c r="P988" s="143"/>
      <c r="Q988" s="143"/>
      <c r="R988" s="143"/>
      <c r="S988" s="143"/>
      <c r="T988" s="143"/>
      <c r="U988" s="143"/>
      <c r="V988" s="143"/>
      <c r="W988" s="143"/>
      <c r="X988" s="143"/>
      <c r="Y988" s="143"/>
      <c r="Z988" s="143"/>
      <c r="AA988" s="143"/>
      <c r="AC988" s="231">
        <v>1680.78</v>
      </c>
      <c r="AD988" s="231"/>
    </row>
    <row r="989" spans="1:30">
      <c r="C989" s="147" t="s">
        <v>2</v>
      </c>
      <c r="G989" s="147" t="s">
        <v>2</v>
      </c>
      <c r="K989" s="147" t="s">
        <v>2</v>
      </c>
      <c r="O989" s="232" t="s">
        <v>1304</v>
      </c>
      <c r="P989" s="232"/>
      <c r="Q989" s="232"/>
      <c r="R989" s="232"/>
      <c r="S989" s="232"/>
      <c r="T989" s="232"/>
      <c r="U989" s="232"/>
      <c r="V989" s="232"/>
      <c r="W989" s="232"/>
      <c r="X989" s="232"/>
      <c r="Y989" s="232"/>
      <c r="Z989" s="232"/>
      <c r="AA989" s="232"/>
      <c r="AB989" s="232"/>
    </row>
    <row r="990" spans="1:30">
      <c r="B990" s="143" t="s">
        <v>1967</v>
      </c>
      <c r="C990" s="143"/>
      <c r="D990" s="143"/>
      <c r="F990" s="143" t="s">
        <v>1438</v>
      </c>
      <c r="G990" s="143"/>
      <c r="H990" s="143"/>
      <c r="I990" s="143"/>
      <c r="J990" s="143" t="s">
        <v>1968</v>
      </c>
      <c r="K990" s="143"/>
      <c r="L990" s="143"/>
      <c r="N990" s="143" t="s">
        <v>1969</v>
      </c>
      <c r="O990" s="143"/>
      <c r="P990" s="143"/>
      <c r="Q990" s="143"/>
      <c r="R990" s="143"/>
      <c r="S990" s="143"/>
      <c r="T990" s="143"/>
      <c r="U990" s="143"/>
      <c r="V990" s="143"/>
      <c r="W990" s="143"/>
      <c r="X990" s="143"/>
      <c r="Y990" s="143"/>
      <c r="Z990" s="143"/>
      <c r="AA990" s="143"/>
      <c r="AC990" s="231">
        <v>51.98</v>
      </c>
      <c r="AD990" s="231"/>
    </row>
    <row r="991" spans="1:30">
      <c r="C991" s="147" t="s">
        <v>2</v>
      </c>
      <c r="G991" s="147" t="s">
        <v>2</v>
      </c>
      <c r="K991" s="147" t="s">
        <v>2</v>
      </c>
      <c r="O991" s="232" t="s">
        <v>1100</v>
      </c>
      <c r="P991" s="232"/>
      <c r="Q991" s="232"/>
      <c r="R991" s="232"/>
      <c r="S991" s="232"/>
      <c r="T991" s="232"/>
      <c r="U991" s="232"/>
      <c r="V991" s="232"/>
      <c r="W991" s="232"/>
      <c r="X991" s="232"/>
      <c r="Y991" s="232"/>
      <c r="Z991" s="232"/>
      <c r="AA991" s="232"/>
      <c r="AB991" s="232"/>
    </row>
    <row r="992" spans="1:30" ht="6" customHeight="1"/>
    <row r="993" spans="1:30" ht="16.5" customHeight="1">
      <c r="A993" s="146" t="s">
        <v>1970</v>
      </c>
      <c r="B993" s="146"/>
      <c r="C993" s="146"/>
      <c r="D993" s="146"/>
      <c r="E993" s="146"/>
      <c r="F993" s="146"/>
      <c r="G993" s="146"/>
      <c r="H993" s="146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U993" s="147" t="s">
        <v>2</v>
      </c>
      <c r="W993" s="147" t="s">
        <v>2</v>
      </c>
      <c r="Y993" s="234" t="s">
        <v>1845</v>
      </c>
      <c r="Z993" s="234"/>
      <c r="AC993" s="235">
        <v>3849.44</v>
      </c>
      <c r="AD993" s="235"/>
    </row>
    <row r="994" spans="1:30" ht="6.75" customHeight="1"/>
    <row r="995" spans="1:30" ht="14.25" customHeight="1">
      <c r="A995" s="228" t="s">
        <v>1971</v>
      </c>
      <c r="B995" s="228"/>
      <c r="C995" s="228"/>
      <c r="D995" s="228"/>
      <c r="E995" s="228"/>
      <c r="F995" s="228"/>
      <c r="G995" s="228"/>
      <c r="H995" s="228"/>
      <c r="I995" s="228"/>
      <c r="J995" s="228"/>
      <c r="K995" s="228"/>
      <c r="L995" s="228"/>
      <c r="M995" s="228"/>
      <c r="N995" s="228"/>
      <c r="O995" s="228"/>
    </row>
    <row r="996" spans="1:30">
      <c r="B996" s="229" t="s">
        <v>1044</v>
      </c>
      <c r="C996" s="229"/>
      <c r="D996" s="229"/>
      <c r="F996" s="229" t="s">
        <v>1045</v>
      </c>
      <c r="G996" s="229"/>
      <c r="H996" s="229"/>
      <c r="I996" s="229"/>
      <c r="J996" s="229" t="s">
        <v>1046</v>
      </c>
      <c r="K996" s="229"/>
      <c r="L996" s="229"/>
      <c r="N996" s="229" t="s">
        <v>1047</v>
      </c>
      <c r="O996" s="229"/>
      <c r="P996" s="229"/>
      <c r="Q996" s="229"/>
      <c r="R996" s="229"/>
      <c r="S996" s="229"/>
      <c r="T996" s="229"/>
      <c r="U996" s="229"/>
      <c r="V996" s="229"/>
      <c r="W996" s="229"/>
      <c r="X996" s="229"/>
      <c r="Y996" s="229"/>
      <c r="Z996" s="229"/>
      <c r="AA996" s="229"/>
      <c r="AC996" s="230" t="s">
        <v>1048</v>
      </c>
      <c r="AD996" s="230"/>
    </row>
    <row r="997" spans="1:30">
      <c r="B997" s="143" t="s">
        <v>1972</v>
      </c>
      <c r="C997" s="143"/>
      <c r="D997" s="143"/>
      <c r="F997" s="143" t="s">
        <v>1973</v>
      </c>
      <c r="G997" s="143"/>
      <c r="H997" s="143"/>
      <c r="I997" s="143"/>
      <c r="J997" s="143" t="s">
        <v>1974</v>
      </c>
      <c r="K997" s="143"/>
      <c r="L997" s="143"/>
      <c r="N997" s="143" t="s">
        <v>1975</v>
      </c>
      <c r="O997" s="143"/>
      <c r="P997" s="143"/>
      <c r="Q997" s="143"/>
      <c r="R997" s="143"/>
      <c r="S997" s="143"/>
      <c r="T997" s="143"/>
      <c r="U997" s="143"/>
      <c r="V997" s="143"/>
      <c r="W997" s="143"/>
      <c r="X997" s="143"/>
      <c r="Y997" s="143"/>
      <c r="Z997" s="143"/>
      <c r="AA997" s="143"/>
      <c r="AC997" s="231">
        <v>-500</v>
      </c>
      <c r="AD997" s="231"/>
    </row>
    <row r="998" spans="1:30">
      <c r="C998" s="147" t="s">
        <v>2</v>
      </c>
      <c r="G998" s="147" t="s">
        <v>2</v>
      </c>
      <c r="K998" s="147" t="s">
        <v>2</v>
      </c>
      <c r="O998" s="232" t="s">
        <v>1976</v>
      </c>
      <c r="P998" s="232"/>
      <c r="Q998" s="232"/>
      <c r="R998" s="232"/>
      <c r="S998" s="232"/>
      <c r="T998" s="232"/>
      <c r="U998" s="232"/>
      <c r="V998" s="232"/>
      <c r="W998" s="232"/>
      <c r="X998" s="232"/>
      <c r="Y998" s="232"/>
      <c r="Z998" s="232"/>
      <c r="AA998" s="232"/>
      <c r="AB998" s="232"/>
    </row>
    <row r="999" spans="1:30">
      <c r="B999" s="143" t="s">
        <v>1977</v>
      </c>
      <c r="C999" s="143"/>
      <c r="D999" s="143"/>
      <c r="F999" s="143" t="s">
        <v>1438</v>
      </c>
      <c r="G999" s="143"/>
      <c r="H999" s="143"/>
      <c r="I999" s="143"/>
      <c r="J999" s="143" t="s">
        <v>1978</v>
      </c>
      <c r="K999" s="143"/>
      <c r="L999" s="143"/>
      <c r="N999" s="143" t="s">
        <v>1979</v>
      </c>
      <c r="O999" s="143"/>
      <c r="P999" s="143"/>
      <c r="Q999" s="143"/>
      <c r="R999" s="143"/>
      <c r="S999" s="143"/>
      <c r="T999" s="143"/>
      <c r="U999" s="143"/>
      <c r="V999" s="143"/>
      <c r="W999" s="143"/>
      <c r="X999" s="143"/>
      <c r="Y999" s="143"/>
      <c r="Z999" s="143"/>
      <c r="AA999" s="143"/>
      <c r="AC999" s="231">
        <v>9500</v>
      </c>
      <c r="AD999" s="231"/>
    </row>
    <row r="1000" spans="1:30">
      <c r="C1000" s="147" t="s">
        <v>2</v>
      </c>
      <c r="G1000" s="147" t="s">
        <v>2</v>
      </c>
      <c r="K1000" s="147" t="s">
        <v>2</v>
      </c>
      <c r="O1000" s="232" t="s">
        <v>1980</v>
      </c>
      <c r="P1000" s="232"/>
      <c r="Q1000" s="232"/>
      <c r="R1000" s="232"/>
      <c r="S1000" s="232"/>
      <c r="T1000" s="232"/>
      <c r="U1000" s="232"/>
      <c r="V1000" s="232"/>
      <c r="W1000" s="232"/>
      <c r="X1000" s="232"/>
      <c r="Y1000" s="232"/>
      <c r="Z1000" s="232"/>
      <c r="AA1000" s="232"/>
      <c r="AB1000" s="232"/>
    </row>
    <row r="1001" spans="1:30" ht="6" customHeight="1"/>
    <row r="1002" spans="1:30" ht="16.5" customHeight="1">
      <c r="A1002" s="146" t="s">
        <v>1981</v>
      </c>
      <c r="B1002" s="146"/>
      <c r="C1002" s="146"/>
      <c r="D1002" s="146"/>
      <c r="E1002" s="146"/>
      <c r="F1002" s="146"/>
      <c r="G1002" s="146"/>
      <c r="H1002" s="146"/>
      <c r="I1002" s="146"/>
      <c r="J1002" s="146"/>
      <c r="K1002" s="146"/>
      <c r="L1002" s="146"/>
      <c r="M1002" s="146"/>
      <c r="N1002" s="146"/>
      <c r="O1002" s="146"/>
      <c r="P1002" s="146"/>
      <c r="Q1002" s="146"/>
      <c r="R1002" s="146"/>
      <c r="S1002" s="146"/>
      <c r="U1002" s="147" t="s">
        <v>2</v>
      </c>
      <c r="W1002" s="147" t="s">
        <v>2</v>
      </c>
      <c r="Y1002" s="234" t="s">
        <v>1845</v>
      </c>
      <c r="Z1002" s="234"/>
      <c r="AC1002" s="235">
        <v>9000</v>
      </c>
      <c r="AD1002" s="235"/>
    </row>
    <row r="1003" spans="1:30" ht="6.75" customHeight="1"/>
    <row r="1004" spans="1:30" ht="14.25" customHeight="1">
      <c r="A1004" s="228" t="s">
        <v>1982</v>
      </c>
      <c r="B1004" s="228"/>
      <c r="C1004" s="228"/>
      <c r="D1004" s="228"/>
      <c r="E1004" s="228"/>
      <c r="F1004" s="228"/>
      <c r="G1004" s="228"/>
      <c r="H1004" s="228"/>
      <c r="I1004" s="228"/>
      <c r="J1004" s="228"/>
      <c r="K1004" s="228"/>
      <c r="L1004" s="228"/>
      <c r="M1004" s="228"/>
      <c r="N1004" s="228"/>
      <c r="O1004" s="228"/>
    </row>
    <row r="1005" spans="1:30">
      <c r="B1005" s="229" t="s">
        <v>1044</v>
      </c>
      <c r="C1005" s="229"/>
      <c r="D1005" s="229"/>
      <c r="F1005" s="229" t="s">
        <v>1045</v>
      </c>
      <c r="G1005" s="229"/>
      <c r="H1005" s="229"/>
      <c r="I1005" s="229"/>
      <c r="J1005" s="229" t="s">
        <v>1046</v>
      </c>
      <c r="K1005" s="229"/>
      <c r="L1005" s="229"/>
      <c r="N1005" s="229" t="s">
        <v>1047</v>
      </c>
      <c r="O1005" s="229"/>
      <c r="P1005" s="229"/>
      <c r="Q1005" s="229"/>
      <c r="R1005" s="229"/>
      <c r="S1005" s="229"/>
      <c r="T1005" s="229"/>
      <c r="U1005" s="229"/>
      <c r="V1005" s="229"/>
      <c r="W1005" s="229"/>
      <c r="X1005" s="229"/>
      <c r="Y1005" s="229"/>
      <c r="Z1005" s="229"/>
      <c r="AA1005" s="229"/>
      <c r="AC1005" s="230" t="s">
        <v>1048</v>
      </c>
      <c r="AD1005" s="230"/>
    </row>
    <row r="1006" spans="1:30">
      <c r="B1006" s="143" t="s">
        <v>1983</v>
      </c>
      <c r="C1006" s="143"/>
      <c r="D1006" s="143"/>
      <c r="F1006" s="143" t="s">
        <v>1093</v>
      </c>
      <c r="G1006" s="143"/>
      <c r="H1006" s="143"/>
      <c r="I1006" s="143"/>
      <c r="J1006" s="143" t="s">
        <v>1051</v>
      </c>
      <c r="K1006" s="143"/>
      <c r="L1006" s="143"/>
      <c r="N1006" s="143" t="s">
        <v>1052</v>
      </c>
      <c r="O1006" s="143"/>
      <c r="P1006" s="143"/>
      <c r="Q1006" s="143"/>
      <c r="R1006" s="143"/>
      <c r="S1006" s="143"/>
      <c r="T1006" s="143"/>
      <c r="U1006" s="143"/>
      <c r="V1006" s="143"/>
      <c r="W1006" s="143"/>
      <c r="X1006" s="143"/>
      <c r="Y1006" s="143"/>
      <c r="Z1006" s="143"/>
      <c r="AA1006" s="143"/>
      <c r="AC1006" s="231">
        <v>763.77</v>
      </c>
      <c r="AD1006" s="231"/>
    </row>
    <row r="1007" spans="1:30">
      <c r="C1007" s="147" t="s">
        <v>2</v>
      </c>
      <c r="G1007" s="147" t="s">
        <v>2</v>
      </c>
      <c r="K1007" s="147" t="s">
        <v>2</v>
      </c>
      <c r="O1007" s="232" t="s">
        <v>1984</v>
      </c>
      <c r="P1007" s="232"/>
      <c r="Q1007" s="232"/>
      <c r="R1007" s="232"/>
      <c r="S1007" s="232"/>
      <c r="T1007" s="232"/>
      <c r="U1007" s="232"/>
      <c r="V1007" s="232"/>
      <c r="W1007" s="232"/>
      <c r="X1007" s="232"/>
      <c r="Y1007" s="232"/>
      <c r="Z1007" s="232"/>
      <c r="AA1007" s="232"/>
      <c r="AB1007" s="232"/>
      <c r="AC1007" s="233">
        <v>299.54000000000002</v>
      </c>
      <c r="AD1007" s="233"/>
    </row>
    <row r="1008" spans="1:30">
      <c r="C1008" s="147" t="s">
        <v>2</v>
      </c>
      <c r="G1008" s="147" t="s">
        <v>2</v>
      </c>
      <c r="K1008" s="147" t="s">
        <v>2</v>
      </c>
      <c r="O1008" s="232" t="s">
        <v>1985</v>
      </c>
      <c r="P1008" s="232"/>
      <c r="Q1008" s="232"/>
      <c r="R1008" s="232"/>
      <c r="S1008" s="232"/>
      <c r="T1008" s="232"/>
      <c r="U1008" s="232"/>
      <c r="V1008" s="232"/>
      <c r="W1008" s="232"/>
      <c r="X1008" s="232"/>
      <c r="Y1008" s="232"/>
      <c r="Z1008" s="232"/>
      <c r="AA1008" s="232"/>
      <c r="AB1008" s="232"/>
      <c r="AC1008" s="233">
        <v>122.19</v>
      </c>
      <c r="AD1008" s="233"/>
    </row>
    <row r="1009" spans="2:30">
      <c r="C1009" s="147" t="s">
        <v>2</v>
      </c>
      <c r="G1009" s="147" t="s">
        <v>2</v>
      </c>
      <c r="K1009" s="147" t="s">
        <v>2</v>
      </c>
      <c r="O1009" s="232" t="s">
        <v>1986</v>
      </c>
      <c r="P1009" s="232"/>
      <c r="Q1009" s="232"/>
      <c r="R1009" s="232"/>
      <c r="S1009" s="232"/>
      <c r="T1009" s="232"/>
      <c r="U1009" s="232"/>
      <c r="V1009" s="232"/>
      <c r="W1009" s="232"/>
      <c r="X1009" s="232"/>
      <c r="Y1009" s="232"/>
      <c r="Z1009" s="232"/>
      <c r="AA1009" s="232"/>
      <c r="AB1009" s="232"/>
      <c r="AC1009" s="233">
        <v>179.76</v>
      </c>
      <c r="AD1009" s="233"/>
    </row>
    <row r="1010" spans="2:30">
      <c r="C1010" s="147" t="s">
        <v>2</v>
      </c>
      <c r="G1010" s="147" t="s">
        <v>2</v>
      </c>
      <c r="K1010" s="147" t="s">
        <v>2</v>
      </c>
      <c r="O1010" s="232" t="s">
        <v>1987</v>
      </c>
      <c r="P1010" s="232"/>
      <c r="Q1010" s="232"/>
      <c r="R1010" s="232"/>
      <c r="S1010" s="232"/>
      <c r="T1010" s="232"/>
      <c r="U1010" s="232"/>
      <c r="V1010" s="232"/>
      <c r="W1010" s="232"/>
      <c r="X1010" s="232"/>
      <c r="Y1010" s="232"/>
      <c r="Z1010" s="232"/>
      <c r="AA1010" s="232"/>
      <c r="AB1010" s="232"/>
      <c r="AC1010" s="233">
        <v>162.28</v>
      </c>
      <c r="AD1010" s="233"/>
    </row>
    <row r="1011" spans="2:30">
      <c r="B1011" s="143" t="s">
        <v>1892</v>
      </c>
      <c r="C1011" s="143"/>
      <c r="D1011" s="143"/>
      <c r="F1011" s="143" t="s">
        <v>1093</v>
      </c>
      <c r="G1011" s="143"/>
      <c r="H1011" s="143"/>
      <c r="I1011" s="143"/>
      <c r="J1011" s="143" t="s">
        <v>1893</v>
      </c>
      <c r="K1011" s="143"/>
      <c r="L1011" s="143"/>
      <c r="N1011" s="143" t="s">
        <v>1894</v>
      </c>
      <c r="O1011" s="143"/>
      <c r="P1011" s="143"/>
      <c r="Q1011" s="143"/>
      <c r="R1011" s="143"/>
      <c r="S1011" s="143"/>
      <c r="T1011" s="143"/>
      <c r="U1011" s="143"/>
      <c r="V1011" s="143"/>
      <c r="W1011" s="143"/>
      <c r="X1011" s="143"/>
      <c r="Y1011" s="143"/>
      <c r="Z1011" s="143"/>
      <c r="AA1011" s="143"/>
      <c r="AC1011" s="231">
        <v>429.27</v>
      </c>
      <c r="AD1011" s="231"/>
    </row>
    <row r="1012" spans="2:30">
      <c r="C1012" s="147" t="s">
        <v>2</v>
      </c>
      <c r="G1012" s="147" t="s">
        <v>2</v>
      </c>
      <c r="K1012" s="147" t="s">
        <v>2</v>
      </c>
      <c r="O1012" s="232" t="s">
        <v>1895</v>
      </c>
      <c r="P1012" s="232"/>
      <c r="Q1012" s="232"/>
      <c r="R1012" s="232"/>
      <c r="S1012" s="232"/>
      <c r="T1012" s="232"/>
      <c r="U1012" s="232"/>
      <c r="V1012" s="232"/>
      <c r="W1012" s="232"/>
      <c r="X1012" s="232"/>
      <c r="Y1012" s="232"/>
      <c r="Z1012" s="232"/>
      <c r="AA1012" s="232"/>
      <c r="AB1012" s="232"/>
    </row>
    <row r="1013" spans="2:30">
      <c r="B1013" s="143" t="s">
        <v>1988</v>
      </c>
      <c r="C1013" s="143"/>
      <c r="D1013" s="143"/>
      <c r="F1013" s="143" t="s">
        <v>1093</v>
      </c>
      <c r="G1013" s="143"/>
      <c r="H1013" s="143"/>
      <c r="I1013" s="143"/>
      <c r="J1013" s="143" t="s">
        <v>1906</v>
      </c>
      <c r="K1013" s="143"/>
      <c r="L1013" s="143"/>
      <c r="N1013" s="143" t="s">
        <v>1907</v>
      </c>
      <c r="O1013" s="143"/>
      <c r="P1013" s="143"/>
      <c r="Q1013" s="143"/>
      <c r="R1013" s="143"/>
      <c r="S1013" s="143"/>
      <c r="T1013" s="143"/>
      <c r="U1013" s="143"/>
      <c r="V1013" s="143"/>
      <c r="W1013" s="143"/>
      <c r="X1013" s="143"/>
      <c r="Y1013" s="143"/>
      <c r="Z1013" s="143"/>
      <c r="AA1013" s="143"/>
      <c r="AC1013" s="231">
        <v>164.65</v>
      </c>
      <c r="AD1013" s="231"/>
    </row>
    <row r="1014" spans="2:30">
      <c r="C1014" s="147" t="s">
        <v>2</v>
      </c>
      <c r="G1014" s="147" t="s">
        <v>2</v>
      </c>
      <c r="K1014" s="147" t="s">
        <v>2</v>
      </c>
      <c r="O1014" s="232" t="s">
        <v>1989</v>
      </c>
      <c r="P1014" s="232"/>
      <c r="Q1014" s="232"/>
      <c r="R1014" s="232"/>
      <c r="S1014" s="232"/>
      <c r="T1014" s="232"/>
      <c r="U1014" s="232"/>
      <c r="V1014" s="232"/>
      <c r="W1014" s="232"/>
      <c r="X1014" s="232"/>
      <c r="Y1014" s="232"/>
      <c r="Z1014" s="232"/>
      <c r="AA1014" s="232"/>
      <c r="AB1014" s="232"/>
      <c r="AC1014" s="233">
        <v>36.04</v>
      </c>
      <c r="AD1014" s="233"/>
    </row>
    <row r="1015" spans="2:30">
      <c r="C1015" s="147" t="s">
        <v>2</v>
      </c>
      <c r="G1015" s="147" t="s">
        <v>2</v>
      </c>
      <c r="K1015" s="147" t="s">
        <v>2</v>
      </c>
      <c r="O1015" s="232" t="s">
        <v>1990</v>
      </c>
      <c r="P1015" s="232"/>
      <c r="Q1015" s="232"/>
      <c r="R1015" s="232"/>
      <c r="S1015" s="232"/>
      <c r="T1015" s="232"/>
      <c r="U1015" s="232"/>
      <c r="V1015" s="232"/>
      <c r="W1015" s="232"/>
      <c r="X1015" s="232"/>
      <c r="Y1015" s="232"/>
      <c r="Z1015" s="232"/>
      <c r="AA1015" s="232"/>
      <c r="AB1015" s="232"/>
      <c r="AC1015" s="233">
        <v>74.77</v>
      </c>
      <c r="AD1015" s="233"/>
    </row>
    <row r="1016" spans="2:30">
      <c r="C1016" s="147" t="s">
        <v>2</v>
      </c>
      <c r="G1016" s="147" t="s">
        <v>2</v>
      </c>
      <c r="K1016" s="147" t="s">
        <v>2</v>
      </c>
      <c r="O1016" s="232" t="s">
        <v>1990</v>
      </c>
      <c r="P1016" s="232"/>
      <c r="Q1016" s="232"/>
      <c r="R1016" s="232"/>
      <c r="S1016" s="232"/>
      <c r="T1016" s="232"/>
      <c r="U1016" s="232"/>
      <c r="V1016" s="232"/>
      <c r="W1016" s="232"/>
      <c r="X1016" s="232"/>
      <c r="Y1016" s="232"/>
      <c r="Z1016" s="232"/>
      <c r="AA1016" s="232"/>
      <c r="AB1016" s="232"/>
      <c r="AC1016" s="233">
        <v>53.84</v>
      </c>
      <c r="AD1016" s="233"/>
    </row>
    <row r="1017" spans="2:30">
      <c r="B1017" s="143" t="s">
        <v>1991</v>
      </c>
      <c r="C1017" s="143"/>
      <c r="D1017" s="143"/>
      <c r="F1017" s="143" t="s">
        <v>1093</v>
      </c>
      <c r="G1017" s="143"/>
      <c r="H1017" s="143"/>
      <c r="I1017" s="143"/>
      <c r="J1017" s="143" t="s">
        <v>1992</v>
      </c>
      <c r="K1017" s="143"/>
      <c r="L1017" s="143"/>
      <c r="N1017" s="143" t="s">
        <v>1993</v>
      </c>
      <c r="O1017" s="143"/>
      <c r="P1017" s="143"/>
      <c r="Q1017" s="143"/>
      <c r="R1017" s="143"/>
      <c r="S1017" s="143"/>
      <c r="T1017" s="143"/>
      <c r="U1017" s="143"/>
      <c r="V1017" s="143"/>
      <c r="W1017" s="143"/>
      <c r="X1017" s="143"/>
      <c r="Y1017" s="143"/>
      <c r="Z1017" s="143"/>
      <c r="AA1017" s="143"/>
      <c r="AC1017" s="231">
        <v>439.48</v>
      </c>
      <c r="AD1017" s="231"/>
    </row>
    <row r="1018" spans="2:30">
      <c r="C1018" s="147" t="s">
        <v>2</v>
      </c>
      <c r="G1018" s="147" t="s">
        <v>2</v>
      </c>
      <c r="K1018" s="147" t="s">
        <v>2</v>
      </c>
      <c r="O1018" s="232" t="s">
        <v>1994</v>
      </c>
      <c r="P1018" s="232"/>
      <c r="Q1018" s="232"/>
      <c r="R1018" s="232"/>
      <c r="S1018" s="232"/>
      <c r="T1018" s="232"/>
      <c r="U1018" s="232"/>
      <c r="V1018" s="232"/>
      <c r="W1018" s="232"/>
      <c r="X1018" s="232"/>
      <c r="Y1018" s="232"/>
      <c r="Z1018" s="232"/>
      <c r="AA1018" s="232"/>
      <c r="AB1018" s="232"/>
    </row>
    <row r="1019" spans="2:30">
      <c r="B1019" s="143" t="s">
        <v>1995</v>
      </c>
      <c r="C1019" s="143"/>
      <c r="D1019" s="143"/>
      <c r="F1019" s="143" t="s">
        <v>1093</v>
      </c>
      <c r="G1019" s="143"/>
      <c r="H1019" s="143"/>
      <c r="I1019" s="143"/>
      <c r="J1019" s="143" t="s">
        <v>1959</v>
      </c>
      <c r="K1019" s="143"/>
      <c r="L1019" s="143"/>
      <c r="N1019" s="143" t="s">
        <v>1960</v>
      </c>
      <c r="O1019" s="143"/>
      <c r="P1019" s="143"/>
      <c r="Q1019" s="143"/>
      <c r="R1019" s="143"/>
      <c r="S1019" s="143"/>
      <c r="T1019" s="143"/>
      <c r="U1019" s="143"/>
      <c r="V1019" s="143"/>
      <c r="W1019" s="143"/>
      <c r="X1019" s="143"/>
      <c r="Y1019" s="143"/>
      <c r="Z1019" s="143"/>
      <c r="AA1019" s="143"/>
      <c r="AC1019" s="231">
        <v>171.6</v>
      </c>
      <c r="AD1019" s="231"/>
    </row>
    <row r="1020" spans="2:30">
      <c r="C1020" s="147" t="s">
        <v>2</v>
      </c>
      <c r="G1020" s="147" t="s">
        <v>2</v>
      </c>
      <c r="K1020" s="147" t="s">
        <v>2</v>
      </c>
      <c r="O1020" s="232" t="s">
        <v>1996</v>
      </c>
      <c r="P1020" s="232"/>
      <c r="Q1020" s="232"/>
      <c r="R1020" s="232"/>
      <c r="S1020" s="232"/>
      <c r="T1020" s="232"/>
      <c r="U1020" s="232"/>
      <c r="V1020" s="232"/>
      <c r="W1020" s="232"/>
      <c r="X1020" s="232"/>
      <c r="Y1020" s="232"/>
      <c r="Z1020" s="232"/>
      <c r="AA1020" s="232"/>
      <c r="AB1020" s="232"/>
    </row>
    <row r="1021" spans="2:30">
      <c r="B1021" s="143" t="s">
        <v>1997</v>
      </c>
      <c r="C1021" s="143"/>
      <c r="D1021" s="143"/>
      <c r="F1021" s="143" t="s">
        <v>1093</v>
      </c>
      <c r="G1021" s="143"/>
      <c r="H1021" s="143"/>
      <c r="I1021" s="143"/>
      <c r="J1021" s="143" t="s">
        <v>1998</v>
      </c>
      <c r="K1021" s="143"/>
      <c r="L1021" s="143"/>
      <c r="N1021" s="143" t="s">
        <v>1999</v>
      </c>
      <c r="O1021" s="143"/>
      <c r="P1021" s="143"/>
      <c r="Q1021" s="143"/>
      <c r="R1021" s="143"/>
      <c r="S1021" s="143"/>
      <c r="T1021" s="143"/>
      <c r="U1021" s="143"/>
      <c r="V1021" s="143"/>
      <c r="W1021" s="143"/>
      <c r="X1021" s="143"/>
      <c r="Y1021" s="143"/>
      <c r="Z1021" s="143"/>
      <c r="AA1021" s="143"/>
      <c r="AC1021" s="231">
        <v>360</v>
      </c>
      <c r="AD1021" s="231"/>
    </row>
    <row r="1022" spans="2:30">
      <c r="C1022" s="147" t="s">
        <v>2</v>
      </c>
      <c r="G1022" s="147" t="s">
        <v>2</v>
      </c>
      <c r="K1022" s="147" t="s">
        <v>2</v>
      </c>
      <c r="O1022" s="232" t="s">
        <v>2000</v>
      </c>
      <c r="P1022" s="232"/>
      <c r="Q1022" s="232"/>
      <c r="R1022" s="232"/>
      <c r="S1022" s="232"/>
      <c r="T1022" s="232"/>
      <c r="U1022" s="232"/>
      <c r="V1022" s="232"/>
      <c r="W1022" s="232"/>
      <c r="X1022" s="232"/>
      <c r="Y1022" s="232"/>
      <c r="Z1022" s="232"/>
      <c r="AA1022" s="232"/>
      <c r="AB1022" s="232"/>
    </row>
    <row r="1023" spans="2:30">
      <c r="B1023" s="143" t="s">
        <v>2001</v>
      </c>
      <c r="C1023" s="143"/>
      <c r="D1023" s="143"/>
      <c r="F1023" s="143" t="s">
        <v>1093</v>
      </c>
      <c r="G1023" s="143"/>
      <c r="H1023" s="143"/>
      <c r="I1023" s="143"/>
      <c r="J1023" s="143" t="s">
        <v>2002</v>
      </c>
      <c r="K1023" s="143"/>
      <c r="L1023" s="143"/>
      <c r="N1023" s="143" t="s">
        <v>2003</v>
      </c>
      <c r="O1023" s="143"/>
      <c r="P1023" s="143"/>
      <c r="Q1023" s="143"/>
      <c r="R1023" s="143"/>
      <c r="S1023" s="143"/>
      <c r="T1023" s="143"/>
      <c r="U1023" s="143"/>
      <c r="V1023" s="143"/>
      <c r="W1023" s="143"/>
      <c r="X1023" s="143"/>
      <c r="Y1023" s="143"/>
      <c r="Z1023" s="143"/>
      <c r="AA1023" s="143"/>
      <c r="AC1023" s="231">
        <v>780.2</v>
      </c>
      <c r="AD1023" s="231"/>
    </row>
    <row r="1024" spans="2:30">
      <c r="C1024" s="147" t="s">
        <v>2</v>
      </c>
      <c r="G1024" s="147" t="s">
        <v>2</v>
      </c>
      <c r="K1024" s="147" t="s">
        <v>2</v>
      </c>
      <c r="O1024" s="232" t="s">
        <v>2004</v>
      </c>
      <c r="P1024" s="232"/>
      <c r="Q1024" s="232"/>
      <c r="R1024" s="232"/>
      <c r="S1024" s="232"/>
      <c r="T1024" s="232"/>
      <c r="U1024" s="232"/>
      <c r="V1024" s="232"/>
      <c r="W1024" s="232"/>
      <c r="X1024" s="232"/>
      <c r="Y1024" s="232"/>
      <c r="Z1024" s="232"/>
      <c r="AA1024" s="232"/>
      <c r="AB1024" s="232"/>
      <c r="AC1024" s="233">
        <v>752.4</v>
      </c>
      <c r="AD1024" s="233"/>
    </row>
    <row r="1025" spans="1:30">
      <c r="C1025" s="147" t="s">
        <v>2</v>
      </c>
      <c r="G1025" s="147" t="s">
        <v>2</v>
      </c>
      <c r="K1025" s="147" t="s">
        <v>2</v>
      </c>
      <c r="O1025" s="232" t="s">
        <v>2005</v>
      </c>
      <c r="P1025" s="232"/>
      <c r="Q1025" s="232"/>
      <c r="R1025" s="232"/>
      <c r="S1025" s="232"/>
      <c r="T1025" s="232"/>
      <c r="U1025" s="232"/>
      <c r="V1025" s="232"/>
      <c r="W1025" s="232"/>
      <c r="X1025" s="232"/>
      <c r="Y1025" s="232"/>
      <c r="Z1025" s="232"/>
      <c r="AA1025" s="232"/>
      <c r="AB1025" s="232"/>
      <c r="AC1025" s="233">
        <v>27.8</v>
      </c>
      <c r="AD1025" s="233"/>
    </row>
    <row r="1026" spans="1:30">
      <c r="B1026" s="143" t="s">
        <v>2006</v>
      </c>
      <c r="C1026" s="143"/>
      <c r="D1026" s="143"/>
      <c r="F1026" s="143" t="s">
        <v>1093</v>
      </c>
      <c r="G1026" s="143"/>
      <c r="H1026" s="143"/>
      <c r="I1026" s="143"/>
      <c r="J1026" s="143" t="s">
        <v>2007</v>
      </c>
      <c r="K1026" s="143"/>
      <c r="L1026" s="143"/>
      <c r="N1026" s="143" t="s">
        <v>2008</v>
      </c>
      <c r="O1026" s="143"/>
      <c r="P1026" s="143"/>
      <c r="Q1026" s="143"/>
      <c r="R1026" s="143"/>
      <c r="S1026" s="143"/>
      <c r="T1026" s="143"/>
      <c r="U1026" s="143"/>
      <c r="V1026" s="143"/>
      <c r="W1026" s="143"/>
      <c r="X1026" s="143"/>
      <c r="Y1026" s="143"/>
      <c r="Z1026" s="143"/>
      <c r="AA1026" s="143"/>
      <c r="AC1026" s="231">
        <v>41.1</v>
      </c>
      <c r="AD1026" s="231"/>
    </row>
    <row r="1027" spans="1:30">
      <c r="C1027" s="147" t="s">
        <v>2</v>
      </c>
      <c r="G1027" s="147" t="s">
        <v>2</v>
      </c>
      <c r="K1027" s="147" t="s">
        <v>2</v>
      </c>
      <c r="O1027" s="232" t="s">
        <v>2009</v>
      </c>
      <c r="P1027" s="232"/>
      <c r="Q1027" s="232"/>
      <c r="R1027" s="232"/>
      <c r="S1027" s="232"/>
      <c r="T1027" s="232"/>
      <c r="U1027" s="232"/>
      <c r="V1027" s="232"/>
      <c r="W1027" s="232"/>
      <c r="X1027" s="232"/>
      <c r="Y1027" s="232"/>
      <c r="Z1027" s="232"/>
      <c r="AA1027" s="232"/>
      <c r="AB1027" s="232"/>
    </row>
    <row r="1028" spans="1:30">
      <c r="B1028" s="143" t="s">
        <v>2010</v>
      </c>
      <c r="C1028" s="143"/>
      <c r="D1028" s="143"/>
      <c r="F1028" s="143" t="s">
        <v>1093</v>
      </c>
      <c r="G1028" s="143"/>
      <c r="H1028" s="143"/>
      <c r="I1028" s="143"/>
      <c r="J1028" s="143" t="s">
        <v>2011</v>
      </c>
      <c r="K1028" s="143"/>
      <c r="L1028" s="143"/>
      <c r="N1028" s="143" t="s">
        <v>2012</v>
      </c>
      <c r="O1028" s="143"/>
      <c r="P1028" s="143"/>
      <c r="Q1028" s="143"/>
      <c r="R1028" s="143"/>
      <c r="S1028" s="143"/>
      <c r="T1028" s="143"/>
      <c r="U1028" s="143"/>
      <c r="V1028" s="143"/>
      <c r="W1028" s="143"/>
      <c r="X1028" s="143"/>
      <c r="Y1028" s="143"/>
      <c r="Z1028" s="143"/>
      <c r="AA1028" s="143"/>
      <c r="AC1028" s="231">
        <v>495</v>
      </c>
      <c r="AD1028" s="231"/>
    </row>
    <row r="1029" spans="1:30">
      <c r="C1029" s="147" t="s">
        <v>2</v>
      </c>
      <c r="G1029" s="147" t="s">
        <v>2</v>
      </c>
      <c r="K1029" s="147" t="s">
        <v>2</v>
      </c>
      <c r="O1029" s="232" t="s">
        <v>2013</v>
      </c>
      <c r="P1029" s="232"/>
      <c r="Q1029" s="232"/>
      <c r="R1029" s="232"/>
      <c r="S1029" s="232"/>
      <c r="T1029" s="232"/>
      <c r="U1029" s="232"/>
      <c r="V1029" s="232"/>
      <c r="W1029" s="232"/>
      <c r="X1029" s="232"/>
      <c r="Y1029" s="232"/>
      <c r="Z1029" s="232"/>
      <c r="AA1029" s="232"/>
      <c r="AB1029" s="232"/>
      <c r="AC1029" s="233">
        <v>375</v>
      </c>
      <c r="AD1029" s="233"/>
    </row>
    <row r="1030" spans="1:30">
      <c r="C1030" s="147" t="s">
        <v>2</v>
      </c>
      <c r="G1030" s="147" t="s">
        <v>2</v>
      </c>
      <c r="K1030" s="147" t="s">
        <v>2</v>
      </c>
      <c r="O1030" s="232" t="s">
        <v>2014</v>
      </c>
      <c r="P1030" s="232"/>
      <c r="Q1030" s="232"/>
      <c r="R1030" s="232"/>
      <c r="S1030" s="232"/>
      <c r="T1030" s="232"/>
      <c r="U1030" s="232"/>
      <c r="V1030" s="232"/>
      <c r="W1030" s="232"/>
      <c r="X1030" s="232"/>
      <c r="Y1030" s="232"/>
      <c r="Z1030" s="232"/>
      <c r="AA1030" s="232"/>
      <c r="AB1030" s="232"/>
      <c r="AC1030" s="233">
        <v>120</v>
      </c>
      <c r="AD1030" s="233"/>
    </row>
    <row r="1031" spans="1:30" ht="136.5" customHeight="1"/>
    <row r="1032" spans="1:30" ht="12" customHeight="1"/>
    <row r="1033" spans="1:30" ht="13.5" customHeight="1">
      <c r="A1033" s="146" t="s">
        <v>1120</v>
      </c>
      <c r="B1033" s="146"/>
      <c r="C1033" s="146"/>
      <c r="D1033" s="146"/>
      <c r="E1033" s="146"/>
      <c r="F1033" s="146"/>
      <c r="G1033" s="146"/>
      <c r="H1033" s="146"/>
      <c r="I1033" s="146"/>
      <c r="J1033" s="146"/>
      <c r="K1033" s="146"/>
      <c r="L1033" s="146"/>
      <c r="M1033" s="146"/>
      <c r="R1033" s="150" t="s">
        <v>2015</v>
      </c>
      <c r="S1033" s="150"/>
      <c r="T1033" s="150"/>
      <c r="U1033" s="150"/>
      <c r="V1033" s="150"/>
      <c r="W1033" s="150"/>
      <c r="X1033" s="150"/>
      <c r="Y1033" s="150"/>
      <c r="Z1033" s="150"/>
      <c r="AA1033" s="150"/>
      <c r="AB1033" s="150"/>
      <c r="AC1033" s="150"/>
      <c r="AD1033" s="150"/>
    </row>
    <row r="1034" spans="1:30" ht="25.5" customHeight="1">
      <c r="C1034" s="140" t="s">
        <v>1040</v>
      </c>
      <c r="D1034" s="140"/>
      <c r="E1034" s="140"/>
      <c r="F1034" s="140"/>
      <c r="G1034" s="140"/>
      <c r="H1034" s="140"/>
      <c r="I1034" s="140"/>
      <c r="J1034" s="140"/>
      <c r="K1034" s="140"/>
      <c r="L1034" s="140"/>
      <c r="M1034" s="140"/>
      <c r="N1034" s="140"/>
      <c r="O1034" s="140"/>
      <c r="P1034" s="140"/>
      <c r="Q1034" s="140"/>
      <c r="R1034" s="140"/>
      <c r="S1034" s="140"/>
      <c r="T1034" s="140"/>
      <c r="U1034" s="140"/>
      <c r="V1034" s="140"/>
      <c r="W1034" s="140"/>
      <c r="X1034" s="140"/>
      <c r="Y1034" s="140"/>
      <c r="Z1034" s="140"/>
      <c r="AA1034" s="140"/>
      <c r="AB1034" s="140"/>
      <c r="AC1034" s="140"/>
    </row>
    <row r="1035" spans="1:30" ht="7.5" customHeight="1"/>
    <row r="1036" spans="1:30" ht="18.75" customHeight="1">
      <c r="I1036" s="226" t="s">
        <v>1041</v>
      </c>
      <c r="J1036" s="226"/>
      <c r="K1036" s="226"/>
      <c r="L1036" s="226"/>
      <c r="M1036" s="226"/>
      <c r="N1036" s="226"/>
      <c r="O1036" s="226"/>
      <c r="P1036" s="226"/>
      <c r="S1036" s="227" t="s">
        <v>1042</v>
      </c>
      <c r="T1036" s="227"/>
      <c r="U1036" s="227"/>
      <c r="V1036" s="227"/>
      <c r="W1036" s="227"/>
      <c r="X1036" s="227"/>
      <c r="Y1036" s="227"/>
    </row>
    <row r="1037" spans="1:30" ht="6.75" customHeight="1"/>
    <row r="1038" spans="1:30" ht="14.25" customHeight="1">
      <c r="A1038" s="228" t="s">
        <v>1982</v>
      </c>
      <c r="B1038" s="228"/>
      <c r="C1038" s="228"/>
      <c r="D1038" s="228"/>
      <c r="E1038" s="228"/>
      <c r="F1038" s="228"/>
      <c r="G1038" s="228"/>
      <c r="H1038" s="228"/>
      <c r="I1038" s="228"/>
      <c r="J1038" s="228"/>
      <c r="K1038" s="228"/>
      <c r="L1038" s="228"/>
      <c r="M1038" s="228"/>
      <c r="N1038" s="228"/>
      <c r="O1038" s="228"/>
    </row>
    <row r="1039" spans="1:30">
      <c r="B1039" s="229" t="s">
        <v>1044</v>
      </c>
      <c r="C1039" s="229"/>
      <c r="D1039" s="229"/>
      <c r="F1039" s="229" t="s">
        <v>1045</v>
      </c>
      <c r="G1039" s="229"/>
      <c r="H1039" s="229"/>
      <c r="I1039" s="229"/>
      <c r="J1039" s="229" t="s">
        <v>1046</v>
      </c>
      <c r="K1039" s="229"/>
      <c r="L1039" s="229"/>
      <c r="N1039" s="229" t="s">
        <v>1047</v>
      </c>
      <c r="O1039" s="229"/>
      <c r="P1039" s="229"/>
      <c r="Q1039" s="229"/>
      <c r="R1039" s="229"/>
      <c r="S1039" s="229"/>
      <c r="T1039" s="229"/>
      <c r="U1039" s="229"/>
      <c r="V1039" s="229"/>
      <c r="W1039" s="229"/>
      <c r="X1039" s="229"/>
      <c r="Y1039" s="229"/>
      <c r="Z1039" s="229"/>
      <c r="AA1039" s="229"/>
      <c r="AC1039" s="230" t="s">
        <v>1048</v>
      </c>
      <c r="AD1039" s="230"/>
    </row>
    <row r="1040" spans="1:30">
      <c r="B1040" s="143" t="s">
        <v>1896</v>
      </c>
      <c r="C1040" s="143"/>
      <c r="D1040" s="143"/>
      <c r="F1040" s="143" t="s">
        <v>1093</v>
      </c>
      <c r="G1040" s="143"/>
      <c r="H1040" s="143"/>
      <c r="I1040" s="143"/>
      <c r="J1040" s="143" t="s">
        <v>1079</v>
      </c>
      <c r="K1040" s="143"/>
      <c r="L1040" s="143"/>
      <c r="N1040" s="143" t="s">
        <v>1080</v>
      </c>
      <c r="O1040" s="143"/>
      <c r="P1040" s="143"/>
      <c r="Q1040" s="143"/>
      <c r="R1040" s="143"/>
      <c r="S1040" s="143"/>
      <c r="T1040" s="143"/>
      <c r="U1040" s="143"/>
      <c r="V1040" s="143"/>
      <c r="W1040" s="143"/>
      <c r="X1040" s="143"/>
      <c r="Y1040" s="143"/>
      <c r="Z1040" s="143"/>
      <c r="AA1040" s="143"/>
      <c r="AC1040" s="231">
        <v>2952.5</v>
      </c>
      <c r="AD1040" s="231"/>
    </row>
    <row r="1041" spans="2:30">
      <c r="C1041" s="147" t="s">
        <v>2</v>
      </c>
      <c r="G1041" s="147" t="s">
        <v>2</v>
      </c>
      <c r="K1041" s="147" t="s">
        <v>2</v>
      </c>
      <c r="O1041" s="232" t="s">
        <v>2016</v>
      </c>
      <c r="P1041" s="232"/>
      <c r="Q1041" s="232"/>
      <c r="R1041" s="232"/>
      <c r="S1041" s="232"/>
      <c r="T1041" s="232"/>
      <c r="U1041" s="232"/>
      <c r="V1041" s="232"/>
      <c r="W1041" s="232"/>
      <c r="X1041" s="232"/>
      <c r="Y1041" s="232"/>
      <c r="Z1041" s="232"/>
      <c r="AA1041" s="232"/>
      <c r="AB1041" s="232"/>
      <c r="AC1041" s="233">
        <v>247</v>
      </c>
      <c r="AD1041" s="233"/>
    </row>
    <row r="1042" spans="2:30">
      <c r="C1042" s="147" t="s">
        <v>2</v>
      </c>
      <c r="G1042" s="147" t="s">
        <v>2</v>
      </c>
      <c r="K1042" s="147" t="s">
        <v>2</v>
      </c>
      <c r="O1042" s="232" t="s">
        <v>2016</v>
      </c>
      <c r="P1042" s="232"/>
      <c r="Q1042" s="232"/>
      <c r="R1042" s="232"/>
      <c r="S1042" s="232"/>
      <c r="T1042" s="232"/>
      <c r="U1042" s="232"/>
      <c r="V1042" s="232"/>
      <c r="W1042" s="232"/>
      <c r="X1042" s="232"/>
      <c r="Y1042" s="232"/>
      <c r="Z1042" s="232"/>
      <c r="AA1042" s="232"/>
      <c r="AB1042" s="232"/>
      <c r="AC1042" s="233">
        <v>140.36000000000001</v>
      </c>
      <c r="AD1042" s="233"/>
    </row>
    <row r="1043" spans="2:30">
      <c r="C1043" s="147" t="s">
        <v>2</v>
      </c>
      <c r="G1043" s="147" t="s">
        <v>2</v>
      </c>
      <c r="K1043" s="147" t="s">
        <v>2</v>
      </c>
      <c r="O1043" s="232" t="s">
        <v>2016</v>
      </c>
      <c r="P1043" s="232"/>
      <c r="Q1043" s="232"/>
      <c r="R1043" s="232"/>
      <c r="S1043" s="232"/>
      <c r="T1043" s="232"/>
      <c r="U1043" s="232"/>
      <c r="V1043" s="232"/>
      <c r="W1043" s="232"/>
      <c r="X1043" s="232"/>
      <c r="Y1043" s="232"/>
      <c r="Z1043" s="232"/>
      <c r="AA1043" s="232"/>
      <c r="AB1043" s="232"/>
      <c r="AC1043" s="233">
        <v>264.86</v>
      </c>
      <c r="AD1043" s="233"/>
    </row>
    <row r="1044" spans="2:30">
      <c r="C1044" s="147" t="s">
        <v>2</v>
      </c>
      <c r="G1044" s="147" t="s">
        <v>2</v>
      </c>
      <c r="K1044" s="147" t="s">
        <v>2</v>
      </c>
      <c r="O1044" s="232" t="s">
        <v>2016</v>
      </c>
      <c r="P1044" s="232"/>
      <c r="Q1044" s="232"/>
      <c r="R1044" s="232"/>
      <c r="S1044" s="232"/>
      <c r="T1044" s="232"/>
      <c r="U1044" s="232"/>
      <c r="V1044" s="232"/>
      <c r="W1044" s="232"/>
      <c r="X1044" s="232"/>
      <c r="Y1044" s="232"/>
      <c r="Z1044" s="232"/>
      <c r="AA1044" s="232"/>
      <c r="AB1044" s="232"/>
      <c r="AC1044" s="233">
        <v>247</v>
      </c>
      <c r="AD1044" s="233"/>
    </row>
    <row r="1045" spans="2:30">
      <c r="C1045" s="147" t="s">
        <v>2</v>
      </c>
      <c r="G1045" s="147" t="s">
        <v>2</v>
      </c>
      <c r="K1045" s="147" t="s">
        <v>2</v>
      </c>
      <c r="O1045" s="232" t="s">
        <v>2016</v>
      </c>
      <c r="P1045" s="232"/>
      <c r="Q1045" s="232"/>
      <c r="R1045" s="232"/>
      <c r="S1045" s="232"/>
      <c r="T1045" s="232"/>
      <c r="U1045" s="232"/>
      <c r="V1045" s="232"/>
      <c r="W1045" s="232"/>
      <c r="X1045" s="232"/>
      <c r="Y1045" s="232"/>
      <c r="Z1045" s="232"/>
      <c r="AA1045" s="232"/>
      <c r="AB1045" s="232"/>
      <c r="AC1045" s="233">
        <v>264.86</v>
      </c>
      <c r="AD1045" s="233"/>
    </row>
    <row r="1046" spans="2:30">
      <c r="C1046" s="147" t="s">
        <v>2</v>
      </c>
      <c r="G1046" s="147" t="s">
        <v>2</v>
      </c>
      <c r="K1046" s="147" t="s">
        <v>2</v>
      </c>
      <c r="O1046" s="232" t="s">
        <v>2016</v>
      </c>
      <c r="P1046" s="232"/>
      <c r="Q1046" s="232"/>
      <c r="R1046" s="232"/>
      <c r="S1046" s="232"/>
      <c r="T1046" s="232"/>
      <c r="U1046" s="232"/>
      <c r="V1046" s="232"/>
      <c r="W1046" s="232"/>
      <c r="X1046" s="232"/>
      <c r="Y1046" s="232"/>
      <c r="Z1046" s="232"/>
      <c r="AA1046" s="232"/>
      <c r="AB1046" s="232"/>
      <c r="AC1046" s="233">
        <v>247</v>
      </c>
      <c r="AD1046" s="233"/>
    </row>
    <row r="1047" spans="2:30">
      <c r="C1047" s="147" t="s">
        <v>2</v>
      </c>
      <c r="G1047" s="147" t="s">
        <v>2</v>
      </c>
      <c r="K1047" s="147" t="s">
        <v>2</v>
      </c>
      <c r="O1047" s="232" t="s">
        <v>2016</v>
      </c>
      <c r="P1047" s="232"/>
      <c r="Q1047" s="232"/>
      <c r="R1047" s="232"/>
      <c r="S1047" s="232"/>
      <c r="T1047" s="232"/>
      <c r="U1047" s="232"/>
      <c r="V1047" s="232"/>
      <c r="W1047" s="232"/>
      <c r="X1047" s="232"/>
      <c r="Y1047" s="232"/>
      <c r="Z1047" s="232"/>
      <c r="AA1047" s="232"/>
      <c r="AB1047" s="232"/>
      <c r="AC1047" s="233">
        <v>252.84</v>
      </c>
      <c r="AD1047" s="233"/>
    </row>
    <row r="1048" spans="2:30">
      <c r="C1048" s="147" t="s">
        <v>2</v>
      </c>
      <c r="G1048" s="147" t="s">
        <v>2</v>
      </c>
      <c r="K1048" s="147" t="s">
        <v>2</v>
      </c>
      <c r="O1048" s="232" t="s">
        <v>2016</v>
      </c>
      <c r="P1048" s="232"/>
      <c r="Q1048" s="232"/>
      <c r="R1048" s="232"/>
      <c r="S1048" s="232"/>
      <c r="T1048" s="232"/>
      <c r="U1048" s="232"/>
      <c r="V1048" s="232"/>
      <c r="W1048" s="232"/>
      <c r="X1048" s="232"/>
      <c r="Y1048" s="232"/>
      <c r="Z1048" s="232"/>
      <c r="AA1048" s="232"/>
      <c r="AB1048" s="232"/>
      <c r="AC1048" s="233">
        <v>247</v>
      </c>
      <c r="AD1048" s="233"/>
    </row>
    <row r="1049" spans="2:30">
      <c r="C1049" s="147" t="s">
        <v>2</v>
      </c>
      <c r="G1049" s="147" t="s">
        <v>2</v>
      </c>
      <c r="K1049" s="147" t="s">
        <v>2</v>
      </c>
      <c r="O1049" s="232" t="s">
        <v>2016</v>
      </c>
      <c r="P1049" s="232"/>
      <c r="Q1049" s="232"/>
      <c r="R1049" s="232"/>
      <c r="S1049" s="232"/>
      <c r="T1049" s="232"/>
      <c r="U1049" s="232"/>
      <c r="V1049" s="232"/>
      <c r="W1049" s="232"/>
      <c r="X1049" s="232"/>
      <c r="Y1049" s="232"/>
      <c r="Z1049" s="232"/>
      <c r="AA1049" s="232"/>
      <c r="AB1049" s="232"/>
      <c r="AC1049" s="233">
        <v>264.86</v>
      </c>
      <c r="AD1049" s="233"/>
    </row>
    <row r="1050" spans="2:30">
      <c r="C1050" s="147" t="s">
        <v>2</v>
      </c>
      <c r="G1050" s="147" t="s">
        <v>2</v>
      </c>
      <c r="K1050" s="147" t="s">
        <v>2</v>
      </c>
      <c r="O1050" s="232" t="s">
        <v>2016</v>
      </c>
      <c r="P1050" s="232"/>
      <c r="Q1050" s="232"/>
      <c r="R1050" s="232"/>
      <c r="S1050" s="232"/>
      <c r="T1050" s="232"/>
      <c r="U1050" s="232"/>
      <c r="V1050" s="232"/>
      <c r="W1050" s="232"/>
      <c r="X1050" s="232"/>
      <c r="Y1050" s="232"/>
      <c r="Z1050" s="232"/>
      <c r="AA1050" s="232"/>
      <c r="AB1050" s="232"/>
      <c r="AC1050" s="233">
        <v>264.86</v>
      </c>
      <c r="AD1050" s="233"/>
    </row>
    <row r="1051" spans="2:30">
      <c r="C1051" s="147" t="s">
        <v>2</v>
      </c>
      <c r="G1051" s="147" t="s">
        <v>2</v>
      </c>
      <c r="K1051" s="147" t="s">
        <v>2</v>
      </c>
      <c r="O1051" s="232" t="s">
        <v>2016</v>
      </c>
      <c r="P1051" s="232"/>
      <c r="Q1051" s="232"/>
      <c r="R1051" s="232"/>
      <c r="S1051" s="232"/>
      <c r="T1051" s="232"/>
      <c r="U1051" s="232"/>
      <c r="V1051" s="232"/>
      <c r="W1051" s="232"/>
      <c r="X1051" s="232"/>
      <c r="Y1051" s="232"/>
      <c r="Z1051" s="232"/>
      <c r="AA1051" s="232"/>
      <c r="AB1051" s="232"/>
      <c r="AC1051" s="233">
        <v>264.86</v>
      </c>
      <c r="AD1051" s="233"/>
    </row>
    <row r="1052" spans="2:30">
      <c r="C1052" s="147" t="s">
        <v>2</v>
      </c>
      <c r="G1052" s="147" t="s">
        <v>2</v>
      </c>
      <c r="K1052" s="147" t="s">
        <v>2</v>
      </c>
      <c r="O1052" s="232" t="s">
        <v>2016</v>
      </c>
      <c r="P1052" s="232"/>
      <c r="Q1052" s="232"/>
      <c r="R1052" s="232"/>
      <c r="S1052" s="232"/>
      <c r="T1052" s="232"/>
      <c r="U1052" s="232"/>
      <c r="V1052" s="232"/>
      <c r="W1052" s="232"/>
      <c r="X1052" s="232"/>
      <c r="Y1052" s="232"/>
      <c r="Z1052" s="232"/>
      <c r="AA1052" s="232"/>
      <c r="AB1052" s="232"/>
      <c r="AC1052" s="233">
        <v>247</v>
      </c>
      <c r="AD1052" s="233"/>
    </row>
    <row r="1053" spans="2:30">
      <c r="B1053" s="143" t="s">
        <v>1898</v>
      </c>
      <c r="C1053" s="143"/>
      <c r="D1053" s="143"/>
      <c r="F1053" s="143" t="s">
        <v>1093</v>
      </c>
      <c r="G1053" s="143"/>
      <c r="H1053" s="143"/>
      <c r="I1053" s="143"/>
      <c r="J1053" s="143" t="s">
        <v>1302</v>
      </c>
      <c r="K1053" s="143"/>
      <c r="L1053" s="143"/>
      <c r="N1053" s="143" t="s">
        <v>1303</v>
      </c>
      <c r="O1053" s="143"/>
      <c r="P1053" s="143"/>
      <c r="Q1053" s="143"/>
      <c r="R1053" s="143"/>
      <c r="S1053" s="143"/>
      <c r="T1053" s="143"/>
      <c r="U1053" s="143"/>
      <c r="V1053" s="143"/>
      <c r="W1053" s="143"/>
      <c r="X1053" s="143"/>
      <c r="Y1053" s="143"/>
      <c r="Z1053" s="143"/>
      <c r="AA1053" s="143"/>
      <c r="AC1053" s="231">
        <v>1658.59</v>
      </c>
      <c r="AD1053" s="231"/>
    </row>
    <row r="1054" spans="2:30">
      <c r="C1054" s="147" t="s">
        <v>2</v>
      </c>
      <c r="G1054" s="147" t="s">
        <v>2</v>
      </c>
      <c r="K1054" s="147" t="s">
        <v>2</v>
      </c>
      <c r="O1054" s="232" t="s">
        <v>1899</v>
      </c>
      <c r="P1054" s="232"/>
      <c r="Q1054" s="232"/>
      <c r="R1054" s="232"/>
      <c r="S1054" s="232"/>
      <c r="T1054" s="232"/>
      <c r="U1054" s="232"/>
      <c r="V1054" s="232"/>
      <c r="W1054" s="232"/>
      <c r="X1054" s="232"/>
      <c r="Y1054" s="232"/>
      <c r="Z1054" s="232"/>
      <c r="AA1054" s="232"/>
      <c r="AB1054" s="232"/>
    </row>
    <row r="1055" spans="2:30">
      <c r="B1055" s="143" t="s">
        <v>2017</v>
      </c>
      <c r="C1055" s="143"/>
      <c r="D1055" s="143"/>
      <c r="F1055" s="143" t="s">
        <v>1093</v>
      </c>
      <c r="G1055" s="143"/>
      <c r="H1055" s="143"/>
      <c r="I1055" s="143"/>
      <c r="J1055" s="143" t="s">
        <v>2018</v>
      </c>
      <c r="K1055" s="143"/>
      <c r="L1055" s="143"/>
      <c r="N1055" s="143" t="s">
        <v>2019</v>
      </c>
      <c r="O1055" s="143"/>
      <c r="P1055" s="143"/>
      <c r="Q1055" s="143"/>
      <c r="R1055" s="143"/>
      <c r="S1055" s="143"/>
      <c r="T1055" s="143"/>
      <c r="U1055" s="143"/>
      <c r="V1055" s="143"/>
      <c r="W1055" s="143"/>
      <c r="X1055" s="143"/>
      <c r="Y1055" s="143"/>
      <c r="Z1055" s="143"/>
      <c r="AA1055" s="143"/>
      <c r="AC1055" s="231">
        <v>168.32</v>
      </c>
      <c r="AD1055" s="231"/>
    </row>
    <row r="1056" spans="2:30">
      <c r="C1056" s="147" t="s">
        <v>2</v>
      </c>
      <c r="G1056" s="147" t="s">
        <v>2</v>
      </c>
      <c r="K1056" s="147" t="s">
        <v>2</v>
      </c>
      <c r="O1056" s="232" t="s">
        <v>1904</v>
      </c>
      <c r="P1056" s="232"/>
      <c r="Q1056" s="232"/>
      <c r="R1056" s="232"/>
      <c r="S1056" s="232"/>
      <c r="T1056" s="232"/>
      <c r="U1056" s="232"/>
      <c r="V1056" s="232"/>
      <c r="W1056" s="232"/>
      <c r="X1056" s="232"/>
      <c r="Y1056" s="232"/>
      <c r="Z1056" s="232"/>
      <c r="AA1056" s="232"/>
      <c r="AB1056" s="232"/>
    </row>
    <row r="1057" spans="2:30">
      <c r="B1057" s="143" t="s">
        <v>1901</v>
      </c>
      <c r="C1057" s="143"/>
      <c r="D1057" s="143"/>
      <c r="F1057" s="143" t="s">
        <v>1093</v>
      </c>
      <c r="G1057" s="143"/>
      <c r="H1057" s="143"/>
      <c r="I1057" s="143"/>
      <c r="J1057" s="143" t="s">
        <v>1902</v>
      </c>
      <c r="K1057" s="143"/>
      <c r="L1057" s="143"/>
      <c r="N1057" s="143" t="s">
        <v>1903</v>
      </c>
      <c r="O1057" s="143"/>
      <c r="P1057" s="143"/>
      <c r="Q1057" s="143"/>
      <c r="R1057" s="143"/>
      <c r="S1057" s="143"/>
      <c r="T1057" s="143"/>
      <c r="U1057" s="143"/>
      <c r="V1057" s="143"/>
      <c r="W1057" s="143"/>
      <c r="X1057" s="143"/>
      <c r="Y1057" s="143"/>
      <c r="Z1057" s="143"/>
      <c r="AA1057" s="143"/>
      <c r="AC1057" s="231">
        <v>816.25</v>
      </c>
      <c r="AD1057" s="231"/>
    </row>
    <row r="1058" spans="2:30">
      <c r="C1058" s="147" t="s">
        <v>2</v>
      </c>
      <c r="G1058" s="147" t="s">
        <v>2</v>
      </c>
      <c r="K1058" s="147" t="s">
        <v>2</v>
      </c>
      <c r="O1058" s="232" t="s">
        <v>1904</v>
      </c>
      <c r="P1058" s="232"/>
      <c r="Q1058" s="232"/>
      <c r="R1058" s="232"/>
      <c r="S1058" s="232"/>
      <c r="T1058" s="232"/>
      <c r="U1058" s="232"/>
      <c r="V1058" s="232"/>
      <c r="W1058" s="232"/>
      <c r="X1058" s="232"/>
      <c r="Y1058" s="232"/>
      <c r="Z1058" s="232"/>
      <c r="AA1058" s="232"/>
      <c r="AB1058" s="232"/>
      <c r="AC1058" s="233">
        <v>167.63</v>
      </c>
      <c r="AD1058" s="233"/>
    </row>
    <row r="1059" spans="2:30">
      <c r="C1059" s="147" t="s">
        <v>2</v>
      </c>
      <c r="G1059" s="147" t="s">
        <v>2</v>
      </c>
      <c r="K1059" s="147" t="s">
        <v>2</v>
      </c>
      <c r="O1059" s="232" t="s">
        <v>1904</v>
      </c>
      <c r="P1059" s="232"/>
      <c r="Q1059" s="232"/>
      <c r="R1059" s="232"/>
      <c r="S1059" s="232"/>
      <c r="T1059" s="232"/>
      <c r="U1059" s="232"/>
      <c r="V1059" s="232"/>
      <c r="W1059" s="232"/>
      <c r="X1059" s="232"/>
      <c r="Y1059" s="232"/>
      <c r="Z1059" s="232"/>
      <c r="AA1059" s="232"/>
      <c r="AB1059" s="232"/>
      <c r="AC1059" s="233">
        <v>152.41999999999999</v>
      </c>
      <c r="AD1059" s="233"/>
    </row>
    <row r="1060" spans="2:30">
      <c r="C1060" s="147" t="s">
        <v>2</v>
      </c>
      <c r="G1060" s="147" t="s">
        <v>2</v>
      </c>
      <c r="K1060" s="147" t="s">
        <v>2</v>
      </c>
      <c r="O1060" s="232" t="s">
        <v>2020</v>
      </c>
      <c r="P1060" s="232"/>
      <c r="Q1060" s="232"/>
      <c r="R1060" s="232"/>
      <c r="S1060" s="232"/>
      <c r="T1060" s="232"/>
      <c r="U1060" s="232"/>
      <c r="V1060" s="232"/>
      <c r="W1060" s="232"/>
      <c r="X1060" s="232"/>
      <c r="Y1060" s="232"/>
      <c r="Z1060" s="232"/>
      <c r="AA1060" s="232"/>
      <c r="AB1060" s="232"/>
      <c r="AC1060" s="233">
        <v>112.77</v>
      </c>
      <c r="AD1060" s="233"/>
    </row>
    <row r="1061" spans="2:30">
      <c r="C1061" s="147" t="s">
        <v>2</v>
      </c>
      <c r="G1061" s="147" t="s">
        <v>2</v>
      </c>
      <c r="K1061" s="147" t="s">
        <v>2</v>
      </c>
      <c r="O1061" s="232" t="s">
        <v>1904</v>
      </c>
      <c r="P1061" s="232"/>
      <c r="Q1061" s="232"/>
      <c r="R1061" s="232"/>
      <c r="S1061" s="232"/>
      <c r="T1061" s="232"/>
      <c r="U1061" s="232"/>
      <c r="V1061" s="232"/>
      <c r="W1061" s="232"/>
      <c r="X1061" s="232"/>
      <c r="Y1061" s="232"/>
      <c r="Z1061" s="232"/>
      <c r="AA1061" s="232"/>
      <c r="AB1061" s="232"/>
      <c r="AC1061" s="233">
        <v>89.79</v>
      </c>
      <c r="AD1061" s="233"/>
    </row>
    <row r="1062" spans="2:30">
      <c r="C1062" s="147" t="s">
        <v>2</v>
      </c>
      <c r="G1062" s="147" t="s">
        <v>2</v>
      </c>
      <c r="K1062" s="147" t="s">
        <v>2</v>
      </c>
      <c r="O1062" s="232" t="s">
        <v>2020</v>
      </c>
      <c r="P1062" s="232"/>
      <c r="Q1062" s="232"/>
      <c r="R1062" s="232"/>
      <c r="S1062" s="232"/>
      <c r="T1062" s="232"/>
      <c r="U1062" s="232"/>
      <c r="V1062" s="232"/>
      <c r="W1062" s="232"/>
      <c r="X1062" s="232"/>
      <c r="Y1062" s="232"/>
      <c r="Z1062" s="232"/>
      <c r="AA1062" s="232"/>
      <c r="AB1062" s="232"/>
      <c r="AC1062" s="233">
        <v>203.29</v>
      </c>
      <c r="AD1062" s="233"/>
    </row>
    <row r="1063" spans="2:30">
      <c r="C1063" s="147" t="s">
        <v>2</v>
      </c>
      <c r="G1063" s="147" t="s">
        <v>2</v>
      </c>
      <c r="K1063" s="147" t="s">
        <v>2</v>
      </c>
      <c r="O1063" s="232" t="s">
        <v>2021</v>
      </c>
      <c r="P1063" s="232"/>
      <c r="Q1063" s="232"/>
      <c r="R1063" s="232"/>
      <c r="S1063" s="232"/>
      <c r="T1063" s="232"/>
      <c r="U1063" s="232"/>
      <c r="V1063" s="232"/>
      <c r="W1063" s="232"/>
      <c r="X1063" s="232"/>
      <c r="Y1063" s="232"/>
      <c r="Z1063" s="232"/>
      <c r="AA1063" s="232"/>
      <c r="AB1063" s="232"/>
      <c r="AC1063" s="233">
        <v>90.35</v>
      </c>
      <c r="AD1063" s="233"/>
    </row>
    <row r="1064" spans="2:30">
      <c r="B1064" s="143" t="s">
        <v>2022</v>
      </c>
      <c r="C1064" s="143"/>
      <c r="D1064" s="143"/>
      <c r="F1064" s="143" t="s">
        <v>1197</v>
      </c>
      <c r="G1064" s="143"/>
      <c r="H1064" s="143"/>
      <c r="I1064" s="143"/>
      <c r="J1064" s="143" t="s">
        <v>2023</v>
      </c>
      <c r="K1064" s="143"/>
      <c r="L1064" s="143"/>
      <c r="N1064" s="143" t="s">
        <v>2024</v>
      </c>
      <c r="O1064" s="143"/>
      <c r="P1064" s="143"/>
      <c r="Q1064" s="143"/>
      <c r="R1064" s="143"/>
      <c r="S1064" s="143"/>
      <c r="T1064" s="143"/>
      <c r="U1064" s="143"/>
      <c r="V1064" s="143"/>
      <c r="W1064" s="143"/>
      <c r="X1064" s="143"/>
      <c r="Y1064" s="143"/>
      <c r="Z1064" s="143"/>
      <c r="AA1064" s="143"/>
      <c r="AC1064" s="231">
        <v>45.34</v>
      </c>
      <c r="AD1064" s="231"/>
    </row>
    <row r="1065" spans="2:30">
      <c r="C1065" s="147" t="s">
        <v>2</v>
      </c>
      <c r="G1065" s="147" t="s">
        <v>2</v>
      </c>
      <c r="K1065" s="147" t="s">
        <v>2</v>
      </c>
      <c r="O1065" s="232" t="s">
        <v>2025</v>
      </c>
      <c r="P1065" s="232"/>
      <c r="Q1065" s="232"/>
      <c r="R1065" s="232"/>
      <c r="S1065" s="232"/>
      <c r="T1065" s="232"/>
      <c r="U1065" s="232"/>
      <c r="V1065" s="232"/>
      <c r="W1065" s="232"/>
      <c r="X1065" s="232"/>
      <c r="Y1065" s="232"/>
      <c r="Z1065" s="232"/>
      <c r="AA1065" s="232"/>
      <c r="AB1065" s="232"/>
    </row>
    <row r="1066" spans="2:30">
      <c r="B1066" s="143" t="s">
        <v>1196</v>
      </c>
      <c r="C1066" s="143"/>
      <c r="D1066" s="143"/>
      <c r="F1066" s="143" t="s">
        <v>1197</v>
      </c>
      <c r="G1066" s="143"/>
      <c r="H1066" s="143"/>
      <c r="I1066" s="143"/>
      <c r="J1066" s="143" t="s">
        <v>1051</v>
      </c>
      <c r="K1066" s="143"/>
      <c r="L1066" s="143"/>
      <c r="N1066" s="143" t="s">
        <v>1052</v>
      </c>
      <c r="O1066" s="143"/>
      <c r="P1066" s="143"/>
      <c r="Q1066" s="143"/>
      <c r="R1066" s="143"/>
      <c r="S1066" s="143"/>
      <c r="T1066" s="143"/>
      <c r="U1066" s="143"/>
      <c r="V1066" s="143"/>
      <c r="W1066" s="143"/>
      <c r="X1066" s="143"/>
      <c r="Y1066" s="143"/>
      <c r="Z1066" s="143"/>
      <c r="AA1066" s="143"/>
      <c r="AC1066" s="231">
        <v>470.66</v>
      </c>
      <c r="AD1066" s="231"/>
    </row>
    <row r="1067" spans="2:30">
      <c r="C1067" s="147" t="s">
        <v>2</v>
      </c>
      <c r="G1067" s="147" t="s">
        <v>2</v>
      </c>
      <c r="K1067" s="147" t="s">
        <v>2</v>
      </c>
      <c r="O1067" s="232" t="s">
        <v>2026</v>
      </c>
      <c r="P1067" s="232"/>
      <c r="Q1067" s="232"/>
      <c r="R1067" s="232"/>
      <c r="S1067" s="232"/>
      <c r="T1067" s="232"/>
      <c r="U1067" s="232"/>
      <c r="V1067" s="232"/>
      <c r="W1067" s="232"/>
      <c r="X1067" s="232"/>
      <c r="Y1067" s="232"/>
      <c r="Z1067" s="232"/>
      <c r="AA1067" s="232"/>
      <c r="AB1067" s="232"/>
      <c r="AC1067" s="233">
        <v>122.19</v>
      </c>
      <c r="AD1067" s="233"/>
    </row>
    <row r="1068" spans="2:30">
      <c r="C1068" s="147" t="s">
        <v>2</v>
      </c>
      <c r="G1068" s="147" t="s">
        <v>2</v>
      </c>
      <c r="K1068" s="147" t="s">
        <v>2</v>
      </c>
      <c r="O1068" s="232" t="s">
        <v>2026</v>
      </c>
      <c r="P1068" s="232"/>
      <c r="Q1068" s="232"/>
      <c r="R1068" s="232"/>
      <c r="S1068" s="232"/>
      <c r="T1068" s="232"/>
      <c r="U1068" s="232"/>
      <c r="V1068" s="232"/>
      <c r="W1068" s="232"/>
      <c r="X1068" s="232"/>
      <c r="Y1068" s="232"/>
      <c r="Z1068" s="232"/>
      <c r="AA1068" s="232"/>
      <c r="AB1068" s="232"/>
      <c r="AC1068" s="233">
        <v>200.93</v>
      </c>
      <c r="AD1068" s="233"/>
    </row>
    <row r="1069" spans="2:30">
      <c r="C1069" s="147" t="s">
        <v>2</v>
      </c>
      <c r="G1069" s="147" t="s">
        <v>2</v>
      </c>
      <c r="K1069" s="147" t="s">
        <v>2</v>
      </c>
      <c r="O1069" s="232" t="s">
        <v>2026</v>
      </c>
      <c r="P1069" s="232"/>
      <c r="Q1069" s="232"/>
      <c r="R1069" s="232"/>
      <c r="S1069" s="232"/>
      <c r="T1069" s="232"/>
      <c r="U1069" s="232"/>
      <c r="V1069" s="232"/>
      <c r="W1069" s="232"/>
      <c r="X1069" s="232"/>
      <c r="Y1069" s="232"/>
      <c r="Z1069" s="232"/>
      <c r="AA1069" s="232"/>
      <c r="AB1069" s="232"/>
      <c r="AC1069" s="233">
        <v>147.54</v>
      </c>
      <c r="AD1069" s="233"/>
    </row>
    <row r="1070" spans="2:30">
      <c r="B1070" s="143" t="s">
        <v>1905</v>
      </c>
      <c r="C1070" s="143"/>
      <c r="D1070" s="143"/>
      <c r="F1070" s="143" t="s">
        <v>1197</v>
      </c>
      <c r="G1070" s="143"/>
      <c r="H1070" s="143"/>
      <c r="I1070" s="143"/>
      <c r="J1070" s="143" t="s">
        <v>1906</v>
      </c>
      <c r="K1070" s="143"/>
      <c r="L1070" s="143"/>
      <c r="N1070" s="143" t="s">
        <v>1907</v>
      </c>
      <c r="O1070" s="143"/>
      <c r="P1070" s="143"/>
      <c r="Q1070" s="143"/>
      <c r="R1070" s="143"/>
      <c r="S1070" s="143"/>
      <c r="T1070" s="143"/>
      <c r="U1070" s="143"/>
      <c r="V1070" s="143"/>
      <c r="W1070" s="143"/>
      <c r="X1070" s="143"/>
      <c r="Y1070" s="143"/>
      <c r="Z1070" s="143"/>
      <c r="AA1070" s="143"/>
      <c r="AC1070" s="231">
        <v>39.99</v>
      </c>
      <c r="AD1070" s="231"/>
    </row>
    <row r="1071" spans="2:30">
      <c r="C1071" s="147" t="s">
        <v>2</v>
      </c>
      <c r="G1071" s="147" t="s">
        <v>2</v>
      </c>
      <c r="K1071" s="147" t="s">
        <v>2</v>
      </c>
      <c r="O1071" s="232" t="s">
        <v>2027</v>
      </c>
      <c r="P1071" s="232"/>
      <c r="Q1071" s="232"/>
      <c r="R1071" s="232"/>
      <c r="S1071" s="232"/>
      <c r="T1071" s="232"/>
      <c r="U1071" s="232"/>
      <c r="V1071" s="232"/>
      <c r="W1071" s="232"/>
      <c r="X1071" s="232"/>
      <c r="Y1071" s="232"/>
      <c r="Z1071" s="232"/>
      <c r="AA1071" s="232"/>
      <c r="AB1071" s="232"/>
    </row>
    <row r="1072" spans="2:30">
      <c r="B1072" s="143" t="s">
        <v>2028</v>
      </c>
      <c r="C1072" s="143"/>
      <c r="D1072" s="143"/>
      <c r="F1072" s="143" t="s">
        <v>1197</v>
      </c>
      <c r="G1072" s="143"/>
      <c r="H1072" s="143"/>
      <c r="I1072" s="143"/>
      <c r="J1072" s="143" t="s">
        <v>2029</v>
      </c>
      <c r="K1072" s="143"/>
      <c r="L1072" s="143"/>
      <c r="N1072" s="143" t="s">
        <v>2030</v>
      </c>
      <c r="O1072" s="143"/>
      <c r="P1072" s="143"/>
      <c r="Q1072" s="143"/>
      <c r="R1072" s="143"/>
      <c r="S1072" s="143"/>
      <c r="T1072" s="143"/>
      <c r="U1072" s="143"/>
      <c r="V1072" s="143"/>
      <c r="W1072" s="143"/>
      <c r="X1072" s="143"/>
      <c r="Y1072" s="143"/>
      <c r="Z1072" s="143"/>
      <c r="AA1072" s="143"/>
      <c r="AC1072" s="231">
        <v>55.45</v>
      </c>
      <c r="AD1072" s="231"/>
    </row>
    <row r="1073" spans="2:30">
      <c r="C1073" s="147" t="s">
        <v>2</v>
      </c>
      <c r="G1073" s="147" t="s">
        <v>2</v>
      </c>
      <c r="K1073" s="147" t="s">
        <v>2</v>
      </c>
      <c r="O1073" s="232" t="s">
        <v>2031</v>
      </c>
      <c r="P1073" s="232"/>
      <c r="Q1073" s="232"/>
      <c r="R1073" s="232"/>
      <c r="S1073" s="232"/>
      <c r="T1073" s="232"/>
      <c r="U1073" s="232"/>
      <c r="V1073" s="232"/>
      <c r="W1073" s="232"/>
      <c r="X1073" s="232"/>
      <c r="Y1073" s="232"/>
      <c r="Z1073" s="232"/>
      <c r="AA1073" s="232"/>
      <c r="AB1073" s="232"/>
    </row>
    <row r="1074" spans="2:30">
      <c r="B1074" s="143" t="s">
        <v>1909</v>
      </c>
      <c r="C1074" s="143"/>
      <c r="D1074" s="143"/>
      <c r="F1074" s="143" t="s">
        <v>1197</v>
      </c>
      <c r="G1074" s="143"/>
      <c r="H1074" s="143"/>
      <c r="I1074" s="143"/>
      <c r="J1074" s="143" t="s">
        <v>1910</v>
      </c>
      <c r="K1074" s="143"/>
      <c r="L1074" s="143"/>
      <c r="N1074" s="143" t="s">
        <v>1911</v>
      </c>
      <c r="O1074" s="143"/>
      <c r="P1074" s="143"/>
      <c r="Q1074" s="143"/>
      <c r="R1074" s="143"/>
      <c r="S1074" s="143"/>
      <c r="T1074" s="143"/>
      <c r="U1074" s="143"/>
      <c r="V1074" s="143"/>
      <c r="W1074" s="143"/>
      <c r="X1074" s="143"/>
      <c r="Y1074" s="143"/>
      <c r="Z1074" s="143"/>
      <c r="AA1074" s="143"/>
      <c r="AC1074" s="231">
        <v>6028.81</v>
      </c>
      <c r="AD1074" s="231"/>
    </row>
    <row r="1075" spans="2:30">
      <c r="C1075" s="147" t="s">
        <v>2</v>
      </c>
      <c r="G1075" s="147" t="s">
        <v>2</v>
      </c>
      <c r="K1075" s="147" t="s">
        <v>2</v>
      </c>
      <c r="O1075" s="232" t="s">
        <v>1912</v>
      </c>
      <c r="P1075" s="232"/>
      <c r="Q1075" s="232"/>
      <c r="R1075" s="232"/>
      <c r="S1075" s="232"/>
      <c r="T1075" s="232"/>
      <c r="U1075" s="232"/>
      <c r="V1075" s="232"/>
      <c r="W1075" s="232"/>
      <c r="X1075" s="232"/>
      <c r="Y1075" s="232"/>
      <c r="Z1075" s="232"/>
      <c r="AA1075" s="232"/>
      <c r="AB1075" s="232"/>
      <c r="AC1075" s="233">
        <v>505.3</v>
      </c>
      <c r="AD1075" s="233"/>
    </row>
    <row r="1076" spans="2:30">
      <c r="C1076" s="147" t="s">
        <v>2</v>
      </c>
      <c r="G1076" s="147" t="s">
        <v>2</v>
      </c>
      <c r="K1076" s="147" t="s">
        <v>2</v>
      </c>
      <c r="O1076" s="232" t="s">
        <v>2032</v>
      </c>
      <c r="P1076" s="232"/>
      <c r="Q1076" s="232"/>
      <c r="R1076" s="232"/>
      <c r="S1076" s="232"/>
      <c r="T1076" s="232"/>
      <c r="U1076" s="232"/>
      <c r="V1076" s="232"/>
      <c r="W1076" s="232"/>
      <c r="X1076" s="232"/>
      <c r="Y1076" s="232"/>
      <c r="Z1076" s="232"/>
      <c r="AA1076" s="232"/>
      <c r="AB1076" s="232"/>
      <c r="AC1076" s="233">
        <v>1017.09</v>
      </c>
      <c r="AD1076" s="233"/>
    </row>
    <row r="1077" spans="2:30">
      <c r="C1077" s="147" t="s">
        <v>2</v>
      </c>
      <c r="G1077" s="147" t="s">
        <v>2</v>
      </c>
      <c r="K1077" s="147" t="s">
        <v>2</v>
      </c>
      <c r="O1077" s="232" t="s">
        <v>2032</v>
      </c>
      <c r="P1077" s="232"/>
      <c r="Q1077" s="232"/>
      <c r="R1077" s="232"/>
      <c r="S1077" s="232"/>
      <c r="T1077" s="232"/>
      <c r="U1077" s="232"/>
      <c r="V1077" s="232"/>
      <c r="W1077" s="232"/>
      <c r="X1077" s="232"/>
      <c r="Y1077" s="232"/>
      <c r="Z1077" s="232"/>
      <c r="AA1077" s="232"/>
      <c r="AB1077" s="232"/>
      <c r="AC1077" s="233">
        <v>673.68</v>
      </c>
      <c r="AD1077" s="233"/>
    </row>
    <row r="1078" spans="2:30">
      <c r="C1078" s="147" t="s">
        <v>2</v>
      </c>
      <c r="G1078" s="147" t="s">
        <v>2</v>
      </c>
      <c r="K1078" s="147" t="s">
        <v>2</v>
      </c>
      <c r="O1078" s="232" t="s">
        <v>2033</v>
      </c>
      <c r="P1078" s="232"/>
      <c r="Q1078" s="232"/>
      <c r="R1078" s="232"/>
      <c r="S1078" s="232"/>
      <c r="T1078" s="232"/>
      <c r="U1078" s="232"/>
      <c r="V1078" s="232"/>
      <c r="W1078" s="232"/>
      <c r="X1078" s="232"/>
      <c r="Y1078" s="232"/>
      <c r="Z1078" s="232"/>
      <c r="AA1078" s="232"/>
      <c r="AB1078" s="232"/>
      <c r="AC1078" s="233">
        <v>361.21</v>
      </c>
      <c r="AD1078" s="233"/>
    </row>
    <row r="1079" spans="2:30">
      <c r="C1079" s="147" t="s">
        <v>2</v>
      </c>
      <c r="G1079" s="147" t="s">
        <v>2</v>
      </c>
      <c r="K1079" s="147" t="s">
        <v>2</v>
      </c>
      <c r="O1079" s="232" t="s">
        <v>2034</v>
      </c>
      <c r="P1079" s="232"/>
      <c r="Q1079" s="232"/>
      <c r="R1079" s="232"/>
      <c r="S1079" s="232"/>
      <c r="T1079" s="232"/>
      <c r="U1079" s="232"/>
      <c r="V1079" s="232"/>
      <c r="W1079" s="232"/>
      <c r="X1079" s="232"/>
      <c r="Y1079" s="232"/>
      <c r="Z1079" s="232"/>
      <c r="AA1079" s="232"/>
      <c r="AB1079" s="232"/>
      <c r="AC1079" s="233">
        <v>644.98</v>
      </c>
      <c r="AD1079" s="233"/>
    </row>
    <row r="1080" spans="2:30">
      <c r="C1080" s="147" t="s">
        <v>2</v>
      </c>
      <c r="G1080" s="147" t="s">
        <v>2</v>
      </c>
      <c r="K1080" s="147" t="s">
        <v>2</v>
      </c>
      <c r="O1080" s="232" t="s">
        <v>2035</v>
      </c>
      <c r="P1080" s="232"/>
      <c r="Q1080" s="232"/>
      <c r="R1080" s="232"/>
      <c r="S1080" s="232"/>
      <c r="T1080" s="232"/>
      <c r="U1080" s="232"/>
      <c r="V1080" s="232"/>
      <c r="W1080" s="232"/>
      <c r="X1080" s="232"/>
      <c r="Y1080" s="232"/>
      <c r="Z1080" s="232"/>
      <c r="AA1080" s="232"/>
      <c r="AB1080" s="232"/>
      <c r="AC1080" s="233">
        <v>924.55</v>
      </c>
      <c r="AD1080" s="233"/>
    </row>
    <row r="1081" spans="2:30">
      <c r="C1081" s="147" t="s">
        <v>2</v>
      </c>
      <c r="G1081" s="147" t="s">
        <v>2</v>
      </c>
      <c r="K1081" s="147" t="s">
        <v>2</v>
      </c>
      <c r="O1081" s="232" t="s">
        <v>2032</v>
      </c>
      <c r="P1081" s="232"/>
      <c r="Q1081" s="232"/>
      <c r="R1081" s="232"/>
      <c r="S1081" s="232"/>
      <c r="T1081" s="232"/>
      <c r="U1081" s="232"/>
      <c r="V1081" s="232"/>
      <c r="W1081" s="232"/>
      <c r="X1081" s="232"/>
      <c r="Y1081" s="232"/>
      <c r="Z1081" s="232"/>
      <c r="AA1081" s="232"/>
      <c r="AB1081" s="232"/>
      <c r="AC1081" s="233">
        <v>347.91</v>
      </c>
      <c r="AD1081" s="233"/>
    </row>
    <row r="1082" spans="2:30">
      <c r="C1082" s="147" t="s">
        <v>2</v>
      </c>
      <c r="G1082" s="147" t="s">
        <v>2</v>
      </c>
      <c r="K1082" s="147" t="s">
        <v>2</v>
      </c>
      <c r="O1082" s="232" t="s">
        <v>2032</v>
      </c>
      <c r="P1082" s="232"/>
      <c r="Q1082" s="232"/>
      <c r="R1082" s="232"/>
      <c r="S1082" s="232"/>
      <c r="T1082" s="232"/>
      <c r="U1082" s="232"/>
      <c r="V1082" s="232"/>
      <c r="W1082" s="232"/>
      <c r="X1082" s="232"/>
      <c r="Y1082" s="232"/>
      <c r="Z1082" s="232"/>
      <c r="AA1082" s="232"/>
      <c r="AB1082" s="232"/>
      <c r="AC1082" s="233">
        <v>1059.97</v>
      </c>
      <c r="AD1082" s="233"/>
    </row>
    <row r="1083" spans="2:30">
      <c r="C1083" s="147" t="s">
        <v>2</v>
      </c>
      <c r="G1083" s="147" t="s">
        <v>2</v>
      </c>
      <c r="K1083" s="147" t="s">
        <v>2</v>
      </c>
      <c r="O1083" s="232" t="s">
        <v>2032</v>
      </c>
      <c r="P1083" s="232"/>
      <c r="Q1083" s="232"/>
      <c r="R1083" s="232"/>
      <c r="S1083" s="232"/>
      <c r="T1083" s="232"/>
      <c r="U1083" s="232"/>
      <c r="V1083" s="232"/>
      <c r="W1083" s="232"/>
      <c r="X1083" s="232"/>
      <c r="Y1083" s="232"/>
      <c r="Z1083" s="232"/>
      <c r="AA1083" s="232"/>
      <c r="AB1083" s="232"/>
      <c r="AC1083" s="233">
        <v>494.12</v>
      </c>
      <c r="AD1083" s="233"/>
    </row>
    <row r="1084" spans="2:30">
      <c r="B1084" s="143" t="s">
        <v>1325</v>
      </c>
      <c r="C1084" s="143"/>
      <c r="D1084" s="143"/>
      <c r="F1084" s="143" t="s">
        <v>1317</v>
      </c>
      <c r="G1084" s="143"/>
      <c r="H1084" s="143"/>
      <c r="I1084" s="143"/>
      <c r="J1084" s="143" t="s">
        <v>1051</v>
      </c>
      <c r="K1084" s="143"/>
      <c r="L1084" s="143"/>
      <c r="N1084" s="143" t="s">
        <v>1052</v>
      </c>
      <c r="O1084" s="143"/>
      <c r="P1084" s="143"/>
      <c r="Q1084" s="143"/>
      <c r="R1084" s="143"/>
      <c r="S1084" s="143"/>
      <c r="T1084" s="143"/>
      <c r="U1084" s="143"/>
      <c r="V1084" s="143"/>
      <c r="W1084" s="143"/>
      <c r="X1084" s="143"/>
      <c r="Y1084" s="143"/>
      <c r="Z1084" s="143"/>
      <c r="AA1084" s="143"/>
      <c r="AC1084" s="231">
        <v>307.23</v>
      </c>
      <c r="AD1084" s="231"/>
    </row>
    <row r="1085" spans="2:30">
      <c r="C1085" s="147" t="s">
        <v>2</v>
      </c>
      <c r="G1085" s="147" t="s">
        <v>2</v>
      </c>
      <c r="K1085" s="147" t="s">
        <v>2</v>
      </c>
      <c r="O1085" s="232" t="s">
        <v>2036</v>
      </c>
      <c r="P1085" s="232"/>
      <c r="Q1085" s="232"/>
      <c r="R1085" s="232"/>
      <c r="S1085" s="232"/>
      <c r="T1085" s="232"/>
      <c r="U1085" s="232"/>
      <c r="V1085" s="232"/>
      <c r="W1085" s="232"/>
      <c r="X1085" s="232"/>
      <c r="Y1085" s="232"/>
      <c r="Z1085" s="232"/>
      <c r="AA1085" s="232"/>
      <c r="AB1085" s="232"/>
    </row>
    <row r="1086" spans="2:30">
      <c r="B1086" s="143" t="s">
        <v>2037</v>
      </c>
      <c r="C1086" s="143"/>
      <c r="D1086" s="143"/>
      <c r="F1086" s="143" t="s">
        <v>1317</v>
      </c>
      <c r="G1086" s="143"/>
      <c r="H1086" s="143"/>
      <c r="I1086" s="143"/>
      <c r="J1086" s="143" t="s">
        <v>1906</v>
      </c>
      <c r="K1086" s="143"/>
      <c r="L1086" s="143"/>
      <c r="N1086" s="143" t="s">
        <v>1907</v>
      </c>
      <c r="O1086" s="143"/>
      <c r="P1086" s="143"/>
      <c r="Q1086" s="143"/>
      <c r="R1086" s="143"/>
      <c r="S1086" s="143"/>
      <c r="T1086" s="143"/>
      <c r="U1086" s="143"/>
      <c r="V1086" s="143"/>
      <c r="W1086" s="143"/>
      <c r="X1086" s="143"/>
      <c r="Y1086" s="143"/>
      <c r="Z1086" s="143"/>
      <c r="AA1086" s="143"/>
      <c r="AC1086" s="231">
        <v>59.48</v>
      </c>
      <c r="AD1086" s="231"/>
    </row>
    <row r="1087" spans="2:30">
      <c r="C1087" s="147" t="s">
        <v>2</v>
      </c>
      <c r="G1087" s="147" t="s">
        <v>2</v>
      </c>
      <c r="K1087" s="147" t="s">
        <v>2</v>
      </c>
      <c r="O1087" s="232" t="s">
        <v>2038</v>
      </c>
      <c r="P1087" s="232"/>
      <c r="Q1087" s="232"/>
      <c r="R1087" s="232"/>
      <c r="S1087" s="232"/>
      <c r="T1087" s="232"/>
      <c r="U1087" s="232"/>
      <c r="V1087" s="232"/>
      <c r="W1087" s="232"/>
      <c r="X1087" s="232"/>
      <c r="Y1087" s="232"/>
      <c r="Z1087" s="232"/>
      <c r="AA1087" s="232"/>
      <c r="AB1087" s="232"/>
      <c r="AC1087" s="233">
        <v>5.45</v>
      </c>
      <c r="AD1087" s="233"/>
    </row>
    <row r="1088" spans="2:30">
      <c r="C1088" s="147" t="s">
        <v>2</v>
      </c>
      <c r="G1088" s="147" t="s">
        <v>2</v>
      </c>
      <c r="K1088" s="147" t="s">
        <v>2</v>
      </c>
      <c r="O1088" s="232" t="s">
        <v>2039</v>
      </c>
      <c r="P1088" s="232"/>
      <c r="Q1088" s="232"/>
      <c r="R1088" s="232"/>
      <c r="S1088" s="232"/>
      <c r="T1088" s="232"/>
      <c r="U1088" s="232"/>
      <c r="V1088" s="232"/>
      <c r="W1088" s="232"/>
      <c r="X1088" s="232"/>
      <c r="Y1088" s="232"/>
      <c r="Z1088" s="232"/>
      <c r="AA1088" s="232"/>
      <c r="AB1088" s="232"/>
      <c r="AC1088" s="233">
        <v>54.03</v>
      </c>
      <c r="AD1088" s="233"/>
    </row>
    <row r="1089" spans="1:30">
      <c r="B1089" s="143" t="s">
        <v>2040</v>
      </c>
      <c r="C1089" s="143"/>
      <c r="D1089" s="143"/>
      <c r="F1089" s="143" t="s">
        <v>1317</v>
      </c>
      <c r="G1089" s="143"/>
      <c r="H1089" s="143"/>
      <c r="I1089" s="143"/>
      <c r="J1089" s="143" t="s">
        <v>1992</v>
      </c>
      <c r="K1089" s="143"/>
      <c r="L1089" s="143"/>
      <c r="N1089" s="143" t="s">
        <v>1993</v>
      </c>
      <c r="O1089" s="143"/>
      <c r="P1089" s="143"/>
      <c r="Q1089" s="143"/>
      <c r="R1089" s="143"/>
      <c r="S1089" s="143"/>
      <c r="T1089" s="143"/>
      <c r="U1089" s="143"/>
      <c r="V1089" s="143"/>
      <c r="W1089" s="143"/>
      <c r="X1089" s="143"/>
      <c r="Y1089" s="143"/>
      <c r="Z1089" s="143"/>
      <c r="AA1089" s="143"/>
      <c r="AC1089" s="231">
        <v>440.12</v>
      </c>
      <c r="AD1089" s="231"/>
    </row>
    <row r="1090" spans="1:30">
      <c r="C1090" s="147" t="s">
        <v>2</v>
      </c>
      <c r="G1090" s="147" t="s">
        <v>2</v>
      </c>
      <c r="K1090" s="147" t="s">
        <v>2</v>
      </c>
      <c r="O1090" s="232" t="s">
        <v>2041</v>
      </c>
      <c r="P1090" s="232"/>
      <c r="Q1090" s="232"/>
      <c r="R1090" s="232"/>
      <c r="S1090" s="232"/>
      <c r="T1090" s="232"/>
      <c r="U1090" s="232"/>
      <c r="V1090" s="232"/>
      <c r="W1090" s="232"/>
      <c r="X1090" s="232"/>
      <c r="Y1090" s="232"/>
      <c r="Z1090" s="232"/>
      <c r="AA1090" s="232"/>
      <c r="AB1090" s="232"/>
    </row>
    <row r="1091" spans="1:30">
      <c r="B1091" s="143" t="s">
        <v>2042</v>
      </c>
      <c r="C1091" s="143"/>
      <c r="D1091" s="143"/>
      <c r="F1091" s="143" t="s">
        <v>1317</v>
      </c>
      <c r="G1091" s="143"/>
      <c r="H1091" s="143"/>
      <c r="I1091" s="143"/>
      <c r="J1091" s="143" t="s">
        <v>2043</v>
      </c>
      <c r="K1091" s="143"/>
      <c r="L1091" s="143"/>
      <c r="N1091" s="143" t="s">
        <v>2044</v>
      </c>
      <c r="O1091" s="143"/>
      <c r="P1091" s="143"/>
      <c r="Q1091" s="143"/>
      <c r="R1091" s="143"/>
      <c r="S1091" s="143"/>
      <c r="T1091" s="143"/>
      <c r="U1091" s="143"/>
      <c r="V1091" s="143"/>
      <c r="W1091" s="143"/>
      <c r="X1091" s="143"/>
      <c r="Y1091" s="143"/>
      <c r="Z1091" s="143"/>
      <c r="AA1091" s="143"/>
      <c r="AC1091" s="231">
        <v>474.82</v>
      </c>
      <c r="AD1091" s="231"/>
    </row>
    <row r="1092" spans="1:30">
      <c r="C1092" s="147" t="s">
        <v>2</v>
      </c>
      <c r="G1092" s="147" t="s">
        <v>2</v>
      </c>
      <c r="K1092" s="147" t="s">
        <v>2</v>
      </c>
      <c r="O1092" s="232" t="s">
        <v>2045</v>
      </c>
      <c r="P1092" s="232"/>
      <c r="Q1092" s="232"/>
      <c r="R1092" s="232"/>
      <c r="S1092" s="232"/>
      <c r="T1092" s="232"/>
      <c r="U1092" s="232"/>
      <c r="V1092" s="232"/>
      <c r="W1092" s="232"/>
      <c r="X1092" s="232"/>
      <c r="Y1092" s="232"/>
      <c r="Z1092" s="232"/>
      <c r="AA1092" s="232"/>
      <c r="AB1092" s="232"/>
    </row>
    <row r="1093" spans="1:30" ht="10.5" customHeight="1"/>
    <row r="1094" spans="1:30" ht="12" customHeight="1"/>
    <row r="1095" spans="1:30" ht="13.5" customHeight="1">
      <c r="A1095" s="146" t="s">
        <v>1120</v>
      </c>
      <c r="B1095" s="146"/>
      <c r="C1095" s="146"/>
      <c r="D1095" s="146"/>
      <c r="E1095" s="146"/>
      <c r="F1095" s="146"/>
      <c r="G1095" s="146"/>
      <c r="H1095" s="146"/>
      <c r="I1095" s="146"/>
      <c r="J1095" s="146"/>
      <c r="K1095" s="146"/>
      <c r="L1095" s="146"/>
      <c r="M1095" s="146"/>
      <c r="R1095" s="150" t="s">
        <v>2046</v>
      </c>
      <c r="S1095" s="150"/>
      <c r="T1095" s="150"/>
      <c r="U1095" s="150"/>
      <c r="V1095" s="150"/>
      <c r="W1095" s="150"/>
      <c r="X1095" s="150"/>
      <c r="Y1095" s="150"/>
      <c r="Z1095" s="150"/>
      <c r="AA1095" s="150"/>
      <c r="AB1095" s="150"/>
      <c r="AC1095" s="150"/>
      <c r="AD1095" s="150"/>
    </row>
    <row r="1096" spans="1:30" ht="25.5" customHeight="1">
      <c r="C1096" s="140" t="s">
        <v>1040</v>
      </c>
      <c r="D1096" s="140"/>
      <c r="E1096" s="140"/>
      <c r="F1096" s="140"/>
      <c r="G1096" s="140"/>
      <c r="H1096" s="140"/>
      <c r="I1096" s="140"/>
      <c r="J1096" s="140"/>
      <c r="K1096" s="140"/>
      <c r="L1096" s="140"/>
      <c r="M1096" s="140"/>
      <c r="N1096" s="140"/>
      <c r="O1096" s="140"/>
      <c r="P1096" s="140"/>
      <c r="Q1096" s="140"/>
      <c r="R1096" s="140"/>
      <c r="S1096" s="140"/>
      <c r="T1096" s="140"/>
      <c r="U1096" s="140"/>
      <c r="V1096" s="140"/>
      <c r="W1096" s="140"/>
      <c r="X1096" s="140"/>
      <c r="Y1096" s="140"/>
      <c r="Z1096" s="140"/>
      <c r="AA1096" s="140"/>
      <c r="AB1096" s="140"/>
      <c r="AC1096" s="140"/>
    </row>
    <row r="1097" spans="1:30" ht="7.5" customHeight="1"/>
    <row r="1098" spans="1:30" ht="18.75" customHeight="1">
      <c r="I1098" s="226" t="s">
        <v>1041</v>
      </c>
      <c r="J1098" s="226"/>
      <c r="K1098" s="226"/>
      <c r="L1098" s="226"/>
      <c r="M1098" s="226"/>
      <c r="N1098" s="226"/>
      <c r="O1098" s="226"/>
      <c r="P1098" s="226"/>
      <c r="S1098" s="227" t="s">
        <v>1042</v>
      </c>
      <c r="T1098" s="227"/>
      <c r="U1098" s="227"/>
      <c r="V1098" s="227"/>
      <c r="W1098" s="227"/>
      <c r="X1098" s="227"/>
      <c r="Y1098" s="227"/>
    </row>
    <row r="1099" spans="1:30" ht="6.75" customHeight="1"/>
    <row r="1100" spans="1:30" ht="14.25" customHeight="1">
      <c r="A1100" s="228" t="s">
        <v>1982</v>
      </c>
      <c r="B1100" s="228"/>
      <c r="C1100" s="228"/>
      <c r="D1100" s="228"/>
      <c r="E1100" s="228"/>
      <c r="F1100" s="228"/>
      <c r="G1100" s="228"/>
      <c r="H1100" s="228"/>
      <c r="I1100" s="228"/>
      <c r="J1100" s="228"/>
      <c r="K1100" s="228"/>
      <c r="L1100" s="228"/>
      <c r="M1100" s="228"/>
      <c r="N1100" s="228"/>
      <c r="O1100" s="228"/>
    </row>
    <row r="1101" spans="1:30">
      <c r="B1101" s="229" t="s">
        <v>1044</v>
      </c>
      <c r="C1101" s="229"/>
      <c r="D1101" s="229"/>
      <c r="F1101" s="229" t="s">
        <v>1045</v>
      </c>
      <c r="G1101" s="229"/>
      <c r="H1101" s="229"/>
      <c r="I1101" s="229"/>
      <c r="J1101" s="229" t="s">
        <v>1046</v>
      </c>
      <c r="K1101" s="229"/>
      <c r="L1101" s="229"/>
      <c r="N1101" s="229" t="s">
        <v>1047</v>
      </c>
      <c r="O1101" s="229"/>
      <c r="P1101" s="229"/>
      <c r="Q1101" s="229"/>
      <c r="R1101" s="229"/>
      <c r="S1101" s="229"/>
      <c r="T1101" s="229"/>
      <c r="U1101" s="229"/>
      <c r="V1101" s="229"/>
      <c r="W1101" s="229"/>
      <c r="X1101" s="229"/>
      <c r="Y1101" s="229"/>
      <c r="Z1101" s="229"/>
      <c r="AA1101" s="229"/>
      <c r="AC1101" s="230" t="s">
        <v>1048</v>
      </c>
      <c r="AD1101" s="230"/>
    </row>
    <row r="1102" spans="1:30">
      <c r="B1102" s="143" t="s">
        <v>2047</v>
      </c>
      <c r="C1102" s="143"/>
      <c r="D1102" s="143"/>
      <c r="F1102" s="143" t="s">
        <v>1317</v>
      </c>
      <c r="G1102" s="143"/>
      <c r="H1102" s="143"/>
      <c r="I1102" s="143"/>
      <c r="J1102" s="143" t="s">
        <v>2048</v>
      </c>
      <c r="K1102" s="143"/>
      <c r="L1102" s="143"/>
      <c r="N1102" s="143" t="s">
        <v>2049</v>
      </c>
      <c r="O1102" s="143"/>
      <c r="P1102" s="143"/>
      <c r="Q1102" s="143"/>
      <c r="R1102" s="143"/>
      <c r="S1102" s="143"/>
      <c r="T1102" s="143"/>
      <c r="U1102" s="143"/>
      <c r="V1102" s="143"/>
      <c r="W1102" s="143"/>
      <c r="X1102" s="143"/>
      <c r="Y1102" s="143"/>
      <c r="Z1102" s="143"/>
      <c r="AA1102" s="143"/>
      <c r="AC1102" s="231">
        <v>319.88</v>
      </c>
      <c r="AD1102" s="231"/>
    </row>
    <row r="1103" spans="1:30">
      <c r="C1103" s="147" t="s">
        <v>2</v>
      </c>
      <c r="G1103" s="147" t="s">
        <v>2</v>
      </c>
      <c r="K1103" s="147" t="s">
        <v>2</v>
      </c>
      <c r="O1103" s="232" t="s">
        <v>2050</v>
      </c>
      <c r="P1103" s="232"/>
      <c r="Q1103" s="232"/>
      <c r="R1103" s="232"/>
      <c r="S1103" s="232"/>
      <c r="T1103" s="232"/>
      <c r="U1103" s="232"/>
      <c r="V1103" s="232"/>
      <c r="W1103" s="232"/>
      <c r="X1103" s="232"/>
      <c r="Y1103" s="232"/>
      <c r="Z1103" s="232"/>
      <c r="AA1103" s="232"/>
      <c r="AB1103" s="232"/>
    </row>
    <row r="1104" spans="1:30">
      <c r="B1104" s="143" t="s">
        <v>2051</v>
      </c>
      <c r="C1104" s="143"/>
      <c r="D1104" s="143"/>
      <c r="F1104" s="143" t="s">
        <v>1317</v>
      </c>
      <c r="G1104" s="143"/>
      <c r="H1104" s="143"/>
      <c r="I1104" s="143"/>
      <c r="J1104" s="143" t="s">
        <v>1127</v>
      </c>
      <c r="K1104" s="143"/>
      <c r="L1104" s="143"/>
      <c r="N1104" s="143" t="s">
        <v>1128</v>
      </c>
      <c r="O1104" s="143"/>
      <c r="P1104" s="143"/>
      <c r="Q1104" s="143"/>
      <c r="R1104" s="143"/>
      <c r="S1104" s="143"/>
      <c r="T1104" s="143"/>
      <c r="U1104" s="143"/>
      <c r="V1104" s="143"/>
      <c r="W1104" s="143"/>
      <c r="X1104" s="143"/>
      <c r="Y1104" s="143"/>
      <c r="Z1104" s="143"/>
      <c r="AA1104" s="143"/>
      <c r="AC1104" s="231">
        <v>50</v>
      </c>
      <c r="AD1104" s="231"/>
    </row>
    <row r="1105" spans="2:30">
      <c r="C1105" s="147" t="s">
        <v>2</v>
      </c>
      <c r="G1105" s="147" t="s">
        <v>2</v>
      </c>
      <c r="K1105" s="147" t="s">
        <v>2</v>
      </c>
      <c r="O1105" s="232" t="s">
        <v>2052</v>
      </c>
      <c r="P1105" s="232"/>
      <c r="Q1105" s="232"/>
      <c r="R1105" s="232"/>
      <c r="S1105" s="232"/>
      <c r="T1105" s="232"/>
      <c r="U1105" s="232"/>
      <c r="V1105" s="232"/>
      <c r="W1105" s="232"/>
      <c r="X1105" s="232"/>
      <c r="Y1105" s="232"/>
      <c r="Z1105" s="232"/>
      <c r="AA1105" s="232"/>
      <c r="AB1105" s="232"/>
    </row>
    <row r="1106" spans="2:30">
      <c r="B1106" s="143" t="s">
        <v>2053</v>
      </c>
      <c r="C1106" s="143"/>
      <c r="D1106" s="143"/>
      <c r="F1106" s="143" t="s">
        <v>1317</v>
      </c>
      <c r="G1106" s="143"/>
      <c r="H1106" s="143"/>
      <c r="I1106" s="143"/>
      <c r="J1106" s="143" t="s">
        <v>2054</v>
      </c>
      <c r="K1106" s="143"/>
      <c r="L1106" s="143"/>
      <c r="N1106" s="143" t="s">
        <v>2055</v>
      </c>
      <c r="O1106" s="143"/>
      <c r="P1106" s="143"/>
      <c r="Q1106" s="143"/>
      <c r="R1106" s="143"/>
      <c r="S1106" s="143"/>
      <c r="T1106" s="143"/>
      <c r="U1106" s="143"/>
      <c r="V1106" s="143"/>
      <c r="W1106" s="143"/>
      <c r="X1106" s="143"/>
      <c r="Y1106" s="143"/>
      <c r="Z1106" s="143"/>
      <c r="AA1106" s="143"/>
      <c r="AC1106" s="231">
        <v>9646.5</v>
      </c>
      <c r="AD1106" s="231"/>
    </row>
    <row r="1107" spans="2:30">
      <c r="C1107" s="147" t="s">
        <v>2</v>
      </c>
      <c r="G1107" s="147" t="s">
        <v>2</v>
      </c>
      <c r="K1107" s="147" t="s">
        <v>2</v>
      </c>
      <c r="O1107" s="232" t="s">
        <v>2056</v>
      </c>
      <c r="P1107" s="232"/>
      <c r="Q1107" s="232"/>
      <c r="R1107" s="232"/>
      <c r="S1107" s="232"/>
      <c r="T1107" s="232"/>
      <c r="U1107" s="232"/>
      <c r="V1107" s="232"/>
      <c r="W1107" s="232"/>
      <c r="X1107" s="232"/>
      <c r="Y1107" s="232"/>
      <c r="Z1107" s="232"/>
      <c r="AA1107" s="232"/>
      <c r="AB1107" s="232"/>
      <c r="AC1107" s="233">
        <v>5881.5</v>
      </c>
      <c r="AD1107" s="233"/>
    </row>
    <row r="1108" spans="2:30">
      <c r="C1108" s="147" t="s">
        <v>2</v>
      </c>
      <c r="G1108" s="147" t="s">
        <v>2</v>
      </c>
      <c r="K1108" s="147" t="s">
        <v>2</v>
      </c>
      <c r="O1108" s="232" t="s">
        <v>2057</v>
      </c>
      <c r="P1108" s="232"/>
      <c r="Q1108" s="232"/>
      <c r="R1108" s="232"/>
      <c r="S1108" s="232"/>
      <c r="T1108" s="232"/>
      <c r="U1108" s="232"/>
      <c r="V1108" s="232"/>
      <c r="W1108" s="232"/>
      <c r="X1108" s="232"/>
      <c r="Y1108" s="232"/>
      <c r="Z1108" s="232"/>
      <c r="AA1108" s="232"/>
      <c r="AB1108" s="232"/>
      <c r="AC1108" s="233">
        <v>3765</v>
      </c>
      <c r="AD1108" s="233"/>
    </row>
    <row r="1109" spans="2:30">
      <c r="B1109" s="143" t="s">
        <v>1913</v>
      </c>
      <c r="C1109" s="143"/>
      <c r="D1109" s="143"/>
      <c r="F1109" s="143" t="s">
        <v>1317</v>
      </c>
      <c r="G1109" s="143"/>
      <c r="H1109" s="143"/>
      <c r="I1109" s="143"/>
      <c r="J1109" s="143" t="s">
        <v>1914</v>
      </c>
      <c r="K1109" s="143"/>
      <c r="L1109" s="143"/>
      <c r="N1109" s="143" t="s">
        <v>1915</v>
      </c>
      <c r="O1109" s="143"/>
      <c r="P1109" s="143"/>
      <c r="Q1109" s="143"/>
      <c r="R1109" s="143"/>
      <c r="S1109" s="143"/>
      <c r="T1109" s="143"/>
      <c r="U1109" s="143"/>
      <c r="V1109" s="143"/>
      <c r="W1109" s="143"/>
      <c r="X1109" s="143"/>
      <c r="Y1109" s="143"/>
      <c r="Z1109" s="143"/>
      <c r="AA1109" s="143"/>
      <c r="AC1109" s="231">
        <v>900</v>
      </c>
      <c r="AD1109" s="231"/>
    </row>
    <row r="1110" spans="2:30">
      <c r="C1110" s="147" t="s">
        <v>2</v>
      </c>
      <c r="G1110" s="147" t="s">
        <v>2</v>
      </c>
      <c r="K1110" s="147" t="s">
        <v>2</v>
      </c>
      <c r="O1110" s="232" t="s">
        <v>1916</v>
      </c>
      <c r="P1110" s="232"/>
      <c r="Q1110" s="232"/>
      <c r="R1110" s="232"/>
      <c r="S1110" s="232"/>
      <c r="T1110" s="232"/>
      <c r="U1110" s="232"/>
      <c r="V1110" s="232"/>
      <c r="W1110" s="232"/>
      <c r="X1110" s="232"/>
      <c r="Y1110" s="232"/>
      <c r="Z1110" s="232"/>
      <c r="AA1110" s="232"/>
      <c r="AB1110" s="232"/>
    </row>
    <row r="1111" spans="2:30">
      <c r="B1111" s="143" t="s">
        <v>1918</v>
      </c>
      <c r="C1111" s="143"/>
      <c r="D1111" s="143"/>
      <c r="F1111" s="143" t="s">
        <v>1317</v>
      </c>
      <c r="G1111" s="143"/>
      <c r="H1111" s="143"/>
      <c r="I1111" s="143"/>
      <c r="J1111" s="143" t="s">
        <v>1889</v>
      </c>
      <c r="K1111" s="143"/>
      <c r="L1111" s="143"/>
      <c r="N1111" s="143" t="s">
        <v>1890</v>
      </c>
      <c r="O1111" s="143"/>
      <c r="P1111" s="143"/>
      <c r="Q1111" s="143"/>
      <c r="R1111" s="143"/>
      <c r="S1111" s="143"/>
      <c r="T1111" s="143"/>
      <c r="U1111" s="143"/>
      <c r="V1111" s="143"/>
      <c r="W1111" s="143"/>
      <c r="X1111" s="143"/>
      <c r="Y1111" s="143"/>
      <c r="Z1111" s="143"/>
      <c r="AA1111" s="143"/>
      <c r="AC1111" s="231">
        <v>33601.769999999997</v>
      </c>
      <c r="AD1111" s="231"/>
    </row>
    <row r="1112" spans="2:30">
      <c r="C1112" s="147" t="s">
        <v>2</v>
      </c>
      <c r="G1112" s="147" t="s">
        <v>2</v>
      </c>
      <c r="K1112" s="147" t="s">
        <v>2</v>
      </c>
      <c r="O1112" s="232" t="s">
        <v>2058</v>
      </c>
      <c r="P1112" s="232"/>
      <c r="Q1112" s="232"/>
      <c r="R1112" s="232"/>
      <c r="S1112" s="232"/>
      <c r="T1112" s="232"/>
      <c r="U1112" s="232"/>
      <c r="V1112" s="232"/>
      <c r="W1112" s="232"/>
      <c r="X1112" s="232"/>
      <c r="Y1112" s="232"/>
      <c r="Z1112" s="232"/>
      <c r="AA1112" s="232"/>
      <c r="AB1112" s="232"/>
      <c r="AC1112" s="233">
        <v>3108.43</v>
      </c>
      <c r="AD1112" s="233"/>
    </row>
    <row r="1113" spans="2:30">
      <c r="C1113" s="147" t="s">
        <v>2</v>
      </c>
      <c r="G1113" s="147" t="s">
        <v>2</v>
      </c>
      <c r="K1113" s="147" t="s">
        <v>2</v>
      </c>
      <c r="O1113" s="232" t="s">
        <v>2057</v>
      </c>
      <c r="P1113" s="232"/>
      <c r="Q1113" s="232"/>
      <c r="R1113" s="232"/>
      <c r="S1113" s="232"/>
      <c r="T1113" s="232"/>
      <c r="U1113" s="232"/>
      <c r="V1113" s="232"/>
      <c r="W1113" s="232"/>
      <c r="X1113" s="232"/>
      <c r="Y1113" s="232"/>
      <c r="Z1113" s="232"/>
      <c r="AA1113" s="232"/>
      <c r="AB1113" s="232"/>
      <c r="AC1113" s="233">
        <v>3700.23</v>
      </c>
      <c r="AD1113" s="233"/>
    </row>
    <row r="1114" spans="2:30">
      <c r="C1114" s="147" t="s">
        <v>2</v>
      </c>
      <c r="G1114" s="147" t="s">
        <v>2</v>
      </c>
      <c r="K1114" s="147" t="s">
        <v>2</v>
      </c>
      <c r="O1114" s="232" t="s">
        <v>2056</v>
      </c>
      <c r="P1114" s="232"/>
      <c r="Q1114" s="232"/>
      <c r="R1114" s="232"/>
      <c r="S1114" s="232"/>
      <c r="T1114" s="232"/>
      <c r="U1114" s="232"/>
      <c r="V1114" s="232"/>
      <c r="W1114" s="232"/>
      <c r="X1114" s="232"/>
      <c r="Y1114" s="232"/>
      <c r="Z1114" s="232"/>
      <c r="AA1114" s="232"/>
      <c r="AB1114" s="232"/>
      <c r="AC1114" s="233">
        <v>5726.11</v>
      </c>
      <c r="AD1114" s="233"/>
    </row>
    <row r="1115" spans="2:30">
      <c r="C1115" s="147" t="s">
        <v>2</v>
      </c>
      <c r="G1115" s="147" t="s">
        <v>2</v>
      </c>
      <c r="K1115" s="147" t="s">
        <v>2</v>
      </c>
      <c r="O1115" s="232" t="s">
        <v>2059</v>
      </c>
      <c r="P1115" s="232"/>
      <c r="Q1115" s="232"/>
      <c r="R1115" s="232"/>
      <c r="S1115" s="232"/>
      <c r="T1115" s="232"/>
      <c r="U1115" s="232"/>
      <c r="V1115" s="232"/>
      <c r="W1115" s="232"/>
      <c r="X1115" s="232"/>
      <c r="Y1115" s="232"/>
      <c r="Z1115" s="232"/>
      <c r="AA1115" s="232"/>
      <c r="AB1115" s="232"/>
      <c r="AC1115" s="233">
        <v>11747</v>
      </c>
      <c r="AD1115" s="233"/>
    </row>
    <row r="1116" spans="2:30">
      <c r="C1116" s="147" t="s">
        <v>2</v>
      </c>
      <c r="G1116" s="147" t="s">
        <v>2</v>
      </c>
      <c r="K1116" s="147" t="s">
        <v>2</v>
      </c>
      <c r="O1116" s="232" t="s">
        <v>2056</v>
      </c>
      <c r="P1116" s="232"/>
      <c r="Q1116" s="232"/>
      <c r="R1116" s="232"/>
      <c r="S1116" s="232"/>
      <c r="T1116" s="232"/>
      <c r="U1116" s="232"/>
      <c r="V1116" s="232"/>
      <c r="W1116" s="232"/>
      <c r="X1116" s="232"/>
      <c r="Y1116" s="232"/>
      <c r="Z1116" s="232"/>
      <c r="AA1116" s="232"/>
      <c r="AB1116" s="232"/>
      <c r="AC1116" s="233">
        <v>9320</v>
      </c>
      <c r="AD1116" s="233"/>
    </row>
    <row r="1117" spans="2:30">
      <c r="B1117" s="143" t="s">
        <v>2060</v>
      </c>
      <c r="C1117" s="143"/>
      <c r="D1117" s="143"/>
      <c r="F1117" s="143" t="s">
        <v>1317</v>
      </c>
      <c r="G1117" s="143"/>
      <c r="H1117" s="143"/>
      <c r="I1117" s="143"/>
      <c r="J1117" s="143" t="s">
        <v>2061</v>
      </c>
      <c r="K1117" s="143"/>
      <c r="L1117" s="143"/>
      <c r="N1117" s="143" t="s">
        <v>2062</v>
      </c>
      <c r="O1117" s="143"/>
      <c r="P1117" s="143"/>
      <c r="Q1117" s="143"/>
      <c r="R1117" s="143"/>
      <c r="S1117" s="143"/>
      <c r="T1117" s="143"/>
      <c r="U1117" s="143"/>
      <c r="V1117" s="143"/>
      <c r="W1117" s="143"/>
      <c r="X1117" s="143"/>
      <c r="Y1117" s="143"/>
      <c r="Z1117" s="143"/>
      <c r="AA1117" s="143"/>
      <c r="AC1117" s="231">
        <v>70.150000000000006</v>
      </c>
      <c r="AD1117" s="231"/>
    </row>
    <row r="1118" spans="2:30">
      <c r="C1118" s="147" t="s">
        <v>2</v>
      </c>
      <c r="G1118" s="147" t="s">
        <v>2</v>
      </c>
      <c r="K1118" s="147" t="s">
        <v>2</v>
      </c>
      <c r="O1118" s="232" t="s">
        <v>1100</v>
      </c>
      <c r="P1118" s="232"/>
      <c r="Q1118" s="232"/>
      <c r="R1118" s="232"/>
      <c r="S1118" s="232"/>
      <c r="T1118" s="232"/>
      <c r="U1118" s="232"/>
      <c r="V1118" s="232"/>
      <c r="W1118" s="232"/>
      <c r="X1118" s="232"/>
      <c r="Y1118" s="232"/>
      <c r="Z1118" s="232"/>
      <c r="AA1118" s="232"/>
      <c r="AB1118" s="232"/>
    </row>
    <row r="1119" spans="2:30">
      <c r="B1119" s="143" t="s">
        <v>2063</v>
      </c>
      <c r="C1119" s="143"/>
      <c r="D1119" s="143"/>
      <c r="F1119" s="143" t="s">
        <v>1317</v>
      </c>
      <c r="G1119" s="143"/>
      <c r="H1119" s="143"/>
      <c r="I1119" s="143"/>
      <c r="J1119" s="143" t="s">
        <v>2064</v>
      </c>
      <c r="K1119" s="143"/>
      <c r="L1119" s="143"/>
      <c r="N1119" s="143" t="s">
        <v>2065</v>
      </c>
      <c r="O1119" s="143"/>
      <c r="P1119" s="143"/>
      <c r="Q1119" s="143"/>
      <c r="R1119" s="143"/>
      <c r="S1119" s="143"/>
      <c r="T1119" s="143"/>
      <c r="U1119" s="143"/>
      <c r="V1119" s="143"/>
      <c r="W1119" s="143"/>
      <c r="X1119" s="143"/>
      <c r="Y1119" s="143"/>
      <c r="Z1119" s="143"/>
      <c r="AA1119" s="143"/>
      <c r="AC1119" s="231">
        <v>306.14</v>
      </c>
      <c r="AD1119" s="231"/>
    </row>
    <row r="1120" spans="2:30">
      <c r="C1120" s="147" t="s">
        <v>2</v>
      </c>
      <c r="G1120" s="147" t="s">
        <v>2</v>
      </c>
      <c r="K1120" s="147" t="s">
        <v>2</v>
      </c>
      <c r="O1120" s="232" t="s">
        <v>2066</v>
      </c>
      <c r="P1120" s="232"/>
      <c r="Q1120" s="232"/>
      <c r="R1120" s="232"/>
      <c r="S1120" s="232"/>
      <c r="T1120" s="232"/>
      <c r="U1120" s="232"/>
      <c r="V1120" s="232"/>
      <c r="W1120" s="232"/>
      <c r="X1120" s="232"/>
      <c r="Y1120" s="232"/>
      <c r="Z1120" s="232"/>
      <c r="AA1120" s="232"/>
      <c r="AB1120" s="232"/>
    </row>
    <row r="1121" spans="1:30">
      <c r="B1121" s="143" t="s">
        <v>1454</v>
      </c>
      <c r="C1121" s="143"/>
      <c r="D1121" s="143"/>
      <c r="F1121" s="143" t="s">
        <v>1438</v>
      </c>
      <c r="G1121" s="143"/>
      <c r="H1121" s="143"/>
      <c r="I1121" s="143"/>
      <c r="J1121" s="143" t="s">
        <v>1051</v>
      </c>
      <c r="K1121" s="143"/>
      <c r="L1121" s="143"/>
      <c r="N1121" s="143" t="s">
        <v>1052</v>
      </c>
      <c r="O1121" s="143"/>
      <c r="P1121" s="143"/>
      <c r="Q1121" s="143"/>
      <c r="R1121" s="143"/>
      <c r="S1121" s="143"/>
      <c r="T1121" s="143"/>
      <c r="U1121" s="143"/>
      <c r="V1121" s="143"/>
      <c r="W1121" s="143"/>
      <c r="X1121" s="143"/>
      <c r="Y1121" s="143"/>
      <c r="Z1121" s="143"/>
      <c r="AA1121" s="143"/>
      <c r="AC1121" s="231">
        <v>170.36</v>
      </c>
      <c r="AD1121" s="231"/>
    </row>
    <row r="1122" spans="1:30">
      <c r="C1122" s="147" t="s">
        <v>2</v>
      </c>
      <c r="G1122" s="147" t="s">
        <v>2</v>
      </c>
      <c r="K1122" s="147" t="s">
        <v>2</v>
      </c>
      <c r="O1122" s="232" t="s">
        <v>2067</v>
      </c>
      <c r="P1122" s="232"/>
      <c r="Q1122" s="232"/>
      <c r="R1122" s="232"/>
      <c r="S1122" s="232"/>
      <c r="T1122" s="232"/>
      <c r="U1122" s="232"/>
      <c r="V1122" s="232"/>
      <c r="W1122" s="232"/>
      <c r="X1122" s="232"/>
      <c r="Y1122" s="232"/>
      <c r="Z1122" s="232"/>
      <c r="AA1122" s="232"/>
      <c r="AB1122" s="232"/>
    </row>
    <row r="1123" spans="1:30">
      <c r="B1123" s="143" t="s">
        <v>1919</v>
      </c>
      <c r="C1123" s="143"/>
      <c r="D1123" s="143"/>
      <c r="F1123" s="143" t="s">
        <v>1438</v>
      </c>
      <c r="G1123" s="143"/>
      <c r="H1123" s="143"/>
      <c r="I1123" s="143"/>
      <c r="J1123" s="143" t="s">
        <v>1893</v>
      </c>
      <c r="K1123" s="143"/>
      <c r="L1123" s="143"/>
      <c r="N1123" s="143" t="s">
        <v>1894</v>
      </c>
      <c r="O1123" s="143"/>
      <c r="P1123" s="143"/>
      <c r="Q1123" s="143"/>
      <c r="R1123" s="143"/>
      <c r="S1123" s="143"/>
      <c r="T1123" s="143"/>
      <c r="U1123" s="143"/>
      <c r="V1123" s="143"/>
      <c r="W1123" s="143"/>
      <c r="X1123" s="143"/>
      <c r="Y1123" s="143"/>
      <c r="Z1123" s="143"/>
      <c r="AA1123" s="143"/>
      <c r="AC1123" s="231">
        <v>330.69</v>
      </c>
      <c r="AD1123" s="231"/>
    </row>
    <row r="1124" spans="1:30">
      <c r="C1124" s="147" t="s">
        <v>2</v>
      </c>
      <c r="G1124" s="147" t="s">
        <v>2</v>
      </c>
      <c r="K1124" s="147" t="s">
        <v>2</v>
      </c>
      <c r="O1124" s="232" t="s">
        <v>2068</v>
      </c>
      <c r="P1124" s="232"/>
      <c r="Q1124" s="232"/>
      <c r="R1124" s="232"/>
      <c r="S1124" s="232"/>
      <c r="T1124" s="232"/>
      <c r="U1124" s="232"/>
      <c r="V1124" s="232"/>
      <c r="W1124" s="232"/>
      <c r="X1124" s="232"/>
      <c r="Y1124" s="232"/>
      <c r="Z1124" s="232"/>
      <c r="AA1124" s="232"/>
      <c r="AB1124" s="232"/>
    </row>
    <row r="1125" spans="1:30">
      <c r="B1125" s="143" t="s">
        <v>1473</v>
      </c>
      <c r="C1125" s="143"/>
      <c r="D1125" s="143"/>
      <c r="F1125" s="143" t="s">
        <v>1438</v>
      </c>
      <c r="G1125" s="143"/>
      <c r="H1125" s="143"/>
      <c r="I1125" s="143"/>
      <c r="J1125" s="143" t="s">
        <v>1067</v>
      </c>
      <c r="K1125" s="143"/>
      <c r="L1125" s="143"/>
      <c r="N1125" s="143" t="s">
        <v>1068</v>
      </c>
      <c r="O1125" s="143"/>
      <c r="P1125" s="143"/>
      <c r="Q1125" s="143"/>
      <c r="R1125" s="143"/>
      <c r="S1125" s="143"/>
      <c r="T1125" s="143"/>
      <c r="U1125" s="143"/>
      <c r="V1125" s="143"/>
      <c r="W1125" s="143"/>
      <c r="X1125" s="143"/>
      <c r="Y1125" s="143"/>
      <c r="Z1125" s="143"/>
      <c r="AA1125" s="143"/>
      <c r="AC1125" s="231">
        <v>2872.01</v>
      </c>
      <c r="AD1125" s="231"/>
    </row>
    <row r="1126" spans="1:30">
      <c r="C1126" s="147" t="s">
        <v>2</v>
      </c>
      <c r="G1126" s="147" t="s">
        <v>2</v>
      </c>
      <c r="K1126" s="147" t="s">
        <v>2</v>
      </c>
      <c r="O1126" s="232" t="s">
        <v>2069</v>
      </c>
      <c r="P1126" s="232"/>
      <c r="Q1126" s="232"/>
      <c r="R1126" s="232"/>
      <c r="S1126" s="232"/>
      <c r="T1126" s="232"/>
      <c r="U1126" s="232"/>
      <c r="V1126" s="232"/>
      <c r="W1126" s="232"/>
      <c r="X1126" s="232"/>
      <c r="Y1126" s="232"/>
      <c r="Z1126" s="232"/>
      <c r="AA1126" s="232"/>
      <c r="AB1126" s="232"/>
      <c r="AC1126" s="233">
        <v>162.56</v>
      </c>
      <c r="AD1126" s="233"/>
    </row>
    <row r="1127" spans="1:30">
      <c r="C1127" s="147" t="s">
        <v>2</v>
      </c>
      <c r="G1127" s="147" t="s">
        <v>2</v>
      </c>
      <c r="K1127" s="147" t="s">
        <v>2</v>
      </c>
      <c r="O1127" s="232" t="s">
        <v>2070</v>
      </c>
      <c r="P1127" s="232"/>
      <c r="Q1127" s="232"/>
      <c r="R1127" s="232"/>
      <c r="S1127" s="232"/>
      <c r="T1127" s="232"/>
      <c r="U1127" s="232"/>
      <c r="V1127" s="232"/>
      <c r="W1127" s="232"/>
      <c r="X1127" s="232"/>
      <c r="Y1127" s="232"/>
      <c r="Z1127" s="232"/>
      <c r="AA1127" s="232"/>
      <c r="AB1127" s="232"/>
      <c r="AC1127" s="233">
        <v>650.25</v>
      </c>
      <c r="AD1127" s="233"/>
    </row>
    <row r="1128" spans="1:30">
      <c r="C1128" s="147" t="s">
        <v>2</v>
      </c>
      <c r="G1128" s="147" t="s">
        <v>2</v>
      </c>
      <c r="K1128" s="147" t="s">
        <v>2</v>
      </c>
      <c r="O1128" s="232" t="s">
        <v>2071</v>
      </c>
      <c r="P1128" s="232"/>
      <c r="Q1128" s="232"/>
      <c r="R1128" s="232"/>
      <c r="S1128" s="232"/>
      <c r="T1128" s="232"/>
      <c r="U1128" s="232"/>
      <c r="V1128" s="232"/>
      <c r="W1128" s="232"/>
      <c r="X1128" s="232"/>
      <c r="Y1128" s="232"/>
      <c r="Z1128" s="232"/>
      <c r="AA1128" s="232"/>
      <c r="AB1128" s="232"/>
      <c r="AC1128" s="233">
        <v>800.8</v>
      </c>
      <c r="AD1128" s="233"/>
    </row>
    <row r="1129" spans="1:30">
      <c r="C1129" s="147" t="s">
        <v>2</v>
      </c>
      <c r="G1129" s="147" t="s">
        <v>2</v>
      </c>
      <c r="K1129" s="147" t="s">
        <v>2</v>
      </c>
      <c r="O1129" s="232" t="s">
        <v>2072</v>
      </c>
      <c r="P1129" s="232"/>
      <c r="Q1129" s="232"/>
      <c r="R1129" s="232"/>
      <c r="S1129" s="232"/>
      <c r="T1129" s="232"/>
      <c r="U1129" s="232"/>
      <c r="V1129" s="232"/>
      <c r="W1129" s="232"/>
      <c r="X1129" s="232"/>
      <c r="Y1129" s="232"/>
      <c r="Z1129" s="232"/>
      <c r="AA1129" s="232"/>
      <c r="AB1129" s="232"/>
      <c r="AC1129" s="233">
        <v>1258.4000000000001</v>
      </c>
      <c r="AD1129" s="233"/>
    </row>
    <row r="1130" spans="1:30">
      <c r="B1130" s="143" t="s">
        <v>2073</v>
      </c>
      <c r="C1130" s="143"/>
      <c r="D1130" s="143"/>
      <c r="F1130" s="143" t="s">
        <v>1438</v>
      </c>
      <c r="G1130" s="143"/>
      <c r="H1130" s="143"/>
      <c r="I1130" s="143"/>
      <c r="J1130" s="143" t="s">
        <v>2074</v>
      </c>
      <c r="K1130" s="143"/>
      <c r="L1130" s="143"/>
      <c r="N1130" s="143" t="s">
        <v>2075</v>
      </c>
      <c r="O1130" s="143"/>
      <c r="P1130" s="143"/>
      <c r="Q1130" s="143"/>
      <c r="R1130" s="143"/>
      <c r="S1130" s="143"/>
      <c r="T1130" s="143"/>
      <c r="U1130" s="143"/>
      <c r="V1130" s="143"/>
      <c r="W1130" s="143"/>
      <c r="X1130" s="143"/>
      <c r="Y1130" s="143"/>
      <c r="Z1130" s="143"/>
      <c r="AA1130" s="143"/>
      <c r="AC1130" s="231">
        <v>187.18</v>
      </c>
      <c r="AD1130" s="231"/>
    </row>
    <row r="1131" spans="1:30">
      <c r="C1131" s="147" t="s">
        <v>2</v>
      </c>
      <c r="G1131" s="147" t="s">
        <v>2</v>
      </c>
      <c r="K1131" s="147" t="s">
        <v>2</v>
      </c>
      <c r="O1131" s="232" t="s">
        <v>2076</v>
      </c>
      <c r="P1131" s="232"/>
      <c r="Q1131" s="232"/>
      <c r="R1131" s="232"/>
      <c r="S1131" s="232"/>
      <c r="T1131" s="232"/>
      <c r="U1131" s="232"/>
      <c r="V1131" s="232"/>
      <c r="W1131" s="232"/>
      <c r="X1131" s="232"/>
      <c r="Y1131" s="232"/>
      <c r="Z1131" s="232"/>
      <c r="AA1131" s="232"/>
      <c r="AB1131" s="232"/>
    </row>
    <row r="1132" spans="1:30" ht="273.75" customHeight="1"/>
    <row r="1133" spans="1:30" ht="12" customHeight="1"/>
    <row r="1134" spans="1:30" ht="13.5" customHeight="1">
      <c r="A1134" s="146" t="s">
        <v>1120</v>
      </c>
      <c r="B1134" s="146"/>
      <c r="C1134" s="146"/>
      <c r="D1134" s="146"/>
      <c r="E1134" s="146"/>
      <c r="F1134" s="146"/>
      <c r="G1134" s="146"/>
      <c r="H1134" s="146"/>
      <c r="I1134" s="146"/>
      <c r="J1134" s="146"/>
      <c r="K1134" s="146"/>
      <c r="L1134" s="146"/>
      <c r="M1134" s="146"/>
      <c r="R1134" s="150" t="s">
        <v>2077</v>
      </c>
      <c r="S1134" s="150"/>
      <c r="T1134" s="150"/>
      <c r="U1134" s="150"/>
      <c r="V1134" s="150"/>
      <c r="W1134" s="150"/>
      <c r="X1134" s="150"/>
      <c r="Y1134" s="150"/>
      <c r="Z1134" s="150"/>
      <c r="AA1134" s="150"/>
      <c r="AB1134" s="150"/>
      <c r="AC1134" s="150"/>
      <c r="AD1134" s="150"/>
    </row>
    <row r="1135" spans="1:30" ht="25.5" customHeight="1">
      <c r="C1135" s="140" t="s">
        <v>1040</v>
      </c>
      <c r="D1135" s="140"/>
      <c r="E1135" s="140"/>
      <c r="F1135" s="140"/>
      <c r="G1135" s="140"/>
      <c r="H1135" s="140"/>
      <c r="I1135" s="140"/>
      <c r="J1135" s="140"/>
      <c r="K1135" s="140"/>
      <c r="L1135" s="140"/>
      <c r="M1135" s="140"/>
      <c r="N1135" s="140"/>
      <c r="O1135" s="140"/>
      <c r="P1135" s="140"/>
      <c r="Q1135" s="140"/>
      <c r="R1135" s="140"/>
      <c r="S1135" s="140"/>
      <c r="T1135" s="140"/>
      <c r="U1135" s="140"/>
      <c r="V1135" s="140"/>
      <c r="W1135" s="140"/>
      <c r="X1135" s="140"/>
      <c r="Y1135" s="140"/>
      <c r="Z1135" s="140"/>
      <c r="AA1135" s="140"/>
      <c r="AB1135" s="140"/>
      <c r="AC1135" s="140"/>
    </row>
    <row r="1136" spans="1:30" ht="7.5" customHeight="1"/>
    <row r="1137" spans="1:30" ht="18.75" customHeight="1">
      <c r="I1137" s="226" t="s">
        <v>1041</v>
      </c>
      <c r="J1137" s="226"/>
      <c r="K1137" s="226"/>
      <c r="L1137" s="226"/>
      <c r="M1137" s="226"/>
      <c r="N1137" s="226"/>
      <c r="O1137" s="226"/>
      <c r="P1137" s="226"/>
      <c r="S1137" s="227" t="s">
        <v>1042</v>
      </c>
      <c r="T1137" s="227"/>
      <c r="U1137" s="227"/>
      <c r="V1137" s="227"/>
      <c r="W1137" s="227"/>
      <c r="X1137" s="227"/>
      <c r="Y1137" s="227"/>
    </row>
    <row r="1138" spans="1:30" ht="6.75" customHeight="1"/>
    <row r="1139" spans="1:30" ht="14.25" customHeight="1">
      <c r="A1139" s="228" t="s">
        <v>1982</v>
      </c>
      <c r="B1139" s="228"/>
      <c r="C1139" s="228"/>
      <c r="D1139" s="228"/>
      <c r="E1139" s="228"/>
      <c r="F1139" s="228"/>
      <c r="G1139" s="228"/>
      <c r="H1139" s="228"/>
      <c r="I1139" s="228"/>
      <c r="J1139" s="228"/>
      <c r="K1139" s="228"/>
      <c r="L1139" s="228"/>
      <c r="M1139" s="228"/>
      <c r="N1139" s="228"/>
      <c r="O1139" s="228"/>
    </row>
    <row r="1140" spans="1:30">
      <c r="B1140" s="229" t="s">
        <v>1044</v>
      </c>
      <c r="C1140" s="229"/>
      <c r="D1140" s="229"/>
      <c r="F1140" s="229" t="s">
        <v>1045</v>
      </c>
      <c r="G1140" s="229"/>
      <c r="H1140" s="229"/>
      <c r="I1140" s="229"/>
      <c r="J1140" s="229" t="s">
        <v>1046</v>
      </c>
      <c r="K1140" s="229"/>
      <c r="L1140" s="229"/>
      <c r="N1140" s="229" t="s">
        <v>1047</v>
      </c>
      <c r="O1140" s="229"/>
      <c r="P1140" s="229"/>
      <c r="Q1140" s="229"/>
      <c r="R1140" s="229"/>
      <c r="S1140" s="229"/>
      <c r="T1140" s="229"/>
      <c r="U1140" s="229"/>
      <c r="V1140" s="229"/>
      <c r="W1140" s="229"/>
      <c r="X1140" s="229"/>
      <c r="Y1140" s="229"/>
      <c r="Z1140" s="229"/>
      <c r="AA1140" s="229"/>
      <c r="AC1140" s="230" t="s">
        <v>1048</v>
      </c>
      <c r="AD1140" s="230"/>
    </row>
    <row r="1141" spans="1:30">
      <c r="B1141" s="143" t="s">
        <v>2078</v>
      </c>
      <c r="C1141" s="143"/>
      <c r="D1141" s="143"/>
      <c r="F1141" s="143" t="s">
        <v>1438</v>
      </c>
      <c r="G1141" s="143"/>
      <c r="H1141" s="143"/>
      <c r="I1141" s="143"/>
      <c r="J1141" s="143" t="s">
        <v>2079</v>
      </c>
      <c r="K1141" s="143"/>
      <c r="L1141" s="143"/>
      <c r="N1141" s="143" t="s">
        <v>2080</v>
      </c>
      <c r="O1141" s="143"/>
      <c r="P1141" s="143"/>
      <c r="Q1141" s="143"/>
      <c r="R1141" s="143"/>
      <c r="S1141" s="143"/>
      <c r="T1141" s="143"/>
      <c r="U1141" s="143"/>
      <c r="V1141" s="143"/>
      <c r="W1141" s="143"/>
      <c r="X1141" s="143"/>
      <c r="Y1141" s="143"/>
      <c r="Z1141" s="143"/>
      <c r="AA1141" s="143"/>
      <c r="AC1141" s="231">
        <v>45456.2</v>
      </c>
      <c r="AD1141" s="231"/>
    </row>
    <row r="1142" spans="1:30">
      <c r="C1142" s="147" t="s">
        <v>2</v>
      </c>
      <c r="G1142" s="147" t="s">
        <v>2</v>
      </c>
      <c r="K1142" s="147" t="s">
        <v>2</v>
      </c>
      <c r="O1142" s="232" t="s">
        <v>2081</v>
      </c>
      <c r="P1142" s="232"/>
      <c r="Q1142" s="232"/>
      <c r="R1142" s="232"/>
      <c r="S1142" s="232"/>
      <c r="T1142" s="232"/>
      <c r="U1142" s="232"/>
      <c r="V1142" s="232"/>
      <c r="W1142" s="232"/>
      <c r="X1142" s="232"/>
      <c r="Y1142" s="232"/>
      <c r="Z1142" s="232"/>
      <c r="AA1142" s="232"/>
      <c r="AB1142" s="232"/>
      <c r="AC1142" s="233">
        <v>1062.24</v>
      </c>
      <c r="AD1142" s="233"/>
    </row>
    <row r="1143" spans="1:30">
      <c r="C1143" s="147" t="s">
        <v>2</v>
      </c>
      <c r="G1143" s="147" t="s">
        <v>2</v>
      </c>
      <c r="K1143" s="147" t="s">
        <v>2</v>
      </c>
      <c r="O1143" s="232" t="s">
        <v>2082</v>
      </c>
      <c r="P1143" s="232"/>
      <c r="Q1143" s="232"/>
      <c r="R1143" s="232"/>
      <c r="S1143" s="232"/>
      <c r="T1143" s="232"/>
      <c r="U1143" s="232"/>
      <c r="V1143" s="232"/>
      <c r="W1143" s="232"/>
      <c r="X1143" s="232"/>
      <c r="Y1143" s="232"/>
      <c r="Z1143" s="232"/>
      <c r="AA1143" s="232"/>
      <c r="AB1143" s="232"/>
      <c r="AC1143" s="233">
        <v>1062.24</v>
      </c>
      <c r="AD1143" s="233"/>
    </row>
    <row r="1144" spans="1:30">
      <c r="C1144" s="147" t="s">
        <v>2</v>
      </c>
      <c r="G1144" s="147" t="s">
        <v>2</v>
      </c>
      <c r="K1144" s="147" t="s">
        <v>2</v>
      </c>
      <c r="O1144" s="232" t="s">
        <v>2083</v>
      </c>
      <c r="P1144" s="232"/>
      <c r="Q1144" s="232"/>
      <c r="R1144" s="232"/>
      <c r="S1144" s="232"/>
      <c r="T1144" s="232"/>
      <c r="U1144" s="232"/>
      <c r="V1144" s="232"/>
      <c r="W1144" s="232"/>
      <c r="X1144" s="232"/>
      <c r="Y1144" s="232"/>
      <c r="Z1144" s="232"/>
      <c r="AA1144" s="232"/>
      <c r="AB1144" s="232"/>
      <c r="AC1144" s="233">
        <v>597.44000000000005</v>
      </c>
      <c r="AD1144" s="233"/>
    </row>
    <row r="1145" spans="1:30">
      <c r="C1145" s="147" t="s">
        <v>2</v>
      </c>
      <c r="G1145" s="147" t="s">
        <v>2</v>
      </c>
      <c r="K1145" s="147" t="s">
        <v>2</v>
      </c>
      <c r="O1145" s="232" t="s">
        <v>2084</v>
      </c>
      <c r="P1145" s="232"/>
      <c r="Q1145" s="232"/>
      <c r="R1145" s="232"/>
      <c r="S1145" s="232"/>
      <c r="T1145" s="232"/>
      <c r="U1145" s="232"/>
      <c r="V1145" s="232"/>
      <c r="W1145" s="232"/>
      <c r="X1145" s="232"/>
      <c r="Y1145" s="232"/>
      <c r="Z1145" s="232"/>
      <c r="AA1145" s="232"/>
      <c r="AB1145" s="232"/>
      <c r="AC1145" s="233">
        <v>448.04</v>
      </c>
      <c r="AD1145" s="233"/>
    </row>
    <row r="1146" spans="1:30">
      <c r="C1146" s="147" t="s">
        <v>2</v>
      </c>
      <c r="G1146" s="147" t="s">
        <v>2</v>
      </c>
      <c r="K1146" s="147" t="s">
        <v>2</v>
      </c>
      <c r="O1146" s="232" t="s">
        <v>2085</v>
      </c>
      <c r="P1146" s="232"/>
      <c r="Q1146" s="232"/>
      <c r="R1146" s="232"/>
      <c r="S1146" s="232"/>
      <c r="T1146" s="232"/>
      <c r="U1146" s="232"/>
      <c r="V1146" s="232"/>
      <c r="W1146" s="232"/>
      <c r="X1146" s="232"/>
      <c r="Y1146" s="232"/>
      <c r="Z1146" s="232"/>
      <c r="AA1146" s="232"/>
      <c r="AB1146" s="232"/>
      <c r="AC1146" s="233">
        <v>398.28</v>
      </c>
      <c r="AD1146" s="233"/>
    </row>
    <row r="1147" spans="1:30">
      <c r="C1147" s="147" t="s">
        <v>2</v>
      </c>
      <c r="G1147" s="147" t="s">
        <v>2</v>
      </c>
      <c r="K1147" s="147" t="s">
        <v>2</v>
      </c>
      <c r="O1147" s="232" t="s">
        <v>2086</v>
      </c>
      <c r="P1147" s="232"/>
      <c r="Q1147" s="232"/>
      <c r="R1147" s="232"/>
      <c r="S1147" s="232"/>
      <c r="T1147" s="232"/>
      <c r="U1147" s="232"/>
      <c r="V1147" s="232"/>
      <c r="W1147" s="232"/>
      <c r="X1147" s="232"/>
      <c r="Y1147" s="232"/>
      <c r="Z1147" s="232"/>
      <c r="AA1147" s="232"/>
      <c r="AB1147" s="232"/>
      <c r="AC1147" s="233">
        <v>531.04</v>
      </c>
      <c r="AD1147" s="233"/>
    </row>
    <row r="1148" spans="1:30">
      <c r="C1148" s="147" t="s">
        <v>2</v>
      </c>
      <c r="G1148" s="147" t="s">
        <v>2</v>
      </c>
      <c r="K1148" s="147" t="s">
        <v>2</v>
      </c>
      <c r="O1148" s="232" t="s">
        <v>2087</v>
      </c>
      <c r="P1148" s="232"/>
      <c r="Q1148" s="232"/>
      <c r="R1148" s="232"/>
      <c r="S1148" s="232"/>
      <c r="T1148" s="232"/>
      <c r="U1148" s="232"/>
      <c r="V1148" s="232"/>
      <c r="W1148" s="232"/>
      <c r="X1148" s="232"/>
      <c r="Y1148" s="232"/>
      <c r="Z1148" s="232"/>
      <c r="AA1148" s="232"/>
      <c r="AB1148" s="232"/>
      <c r="AC1148" s="233">
        <v>2091.3200000000002</v>
      </c>
      <c r="AD1148" s="233"/>
    </row>
    <row r="1149" spans="1:30">
      <c r="C1149" s="147" t="s">
        <v>2</v>
      </c>
      <c r="G1149" s="147" t="s">
        <v>2</v>
      </c>
      <c r="K1149" s="147" t="s">
        <v>2</v>
      </c>
      <c r="O1149" s="232" t="s">
        <v>2088</v>
      </c>
      <c r="P1149" s="232"/>
      <c r="Q1149" s="232"/>
      <c r="R1149" s="232"/>
      <c r="S1149" s="232"/>
      <c r="T1149" s="232"/>
      <c r="U1149" s="232"/>
      <c r="V1149" s="232"/>
      <c r="W1149" s="232"/>
      <c r="X1149" s="232"/>
      <c r="Y1149" s="232"/>
      <c r="Z1149" s="232"/>
      <c r="AA1149" s="232"/>
      <c r="AB1149" s="232"/>
      <c r="AC1149" s="233">
        <v>414.96</v>
      </c>
      <c r="AD1149" s="233"/>
    </row>
    <row r="1150" spans="1:30">
      <c r="C1150" s="147" t="s">
        <v>2</v>
      </c>
      <c r="G1150" s="147" t="s">
        <v>2</v>
      </c>
      <c r="K1150" s="147" t="s">
        <v>2</v>
      </c>
      <c r="O1150" s="232" t="s">
        <v>2089</v>
      </c>
      <c r="P1150" s="232"/>
      <c r="Q1150" s="232"/>
      <c r="R1150" s="232"/>
      <c r="S1150" s="232"/>
      <c r="T1150" s="232"/>
      <c r="U1150" s="232"/>
      <c r="V1150" s="232"/>
      <c r="W1150" s="232"/>
      <c r="X1150" s="232"/>
      <c r="Y1150" s="232"/>
      <c r="Z1150" s="232"/>
      <c r="AA1150" s="232"/>
      <c r="AB1150" s="232"/>
      <c r="AC1150" s="233">
        <v>995.84</v>
      </c>
      <c r="AD1150" s="233"/>
    </row>
    <row r="1151" spans="1:30">
      <c r="C1151" s="147" t="s">
        <v>2</v>
      </c>
      <c r="G1151" s="147" t="s">
        <v>2</v>
      </c>
      <c r="K1151" s="147" t="s">
        <v>2</v>
      </c>
      <c r="O1151" s="232" t="s">
        <v>2090</v>
      </c>
      <c r="P1151" s="232"/>
      <c r="Q1151" s="232"/>
      <c r="R1151" s="232"/>
      <c r="S1151" s="232"/>
      <c r="T1151" s="232"/>
      <c r="U1151" s="232"/>
      <c r="V1151" s="232"/>
      <c r="W1151" s="232"/>
      <c r="X1151" s="232"/>
      <c r="Y1151" s="232"/>
      <c r="Z1151" s="232"/>
      <c r="AA1151" s="232"/>
      <c r="AB1151" s="232"/>
      <c r="AC1151" s="233">
        <v>352.71</v>
      </c>
      <c r="AD1151" s="233"/>
    </row>
    <row r="1152" spans="1:30">
      <c r="C1152" s="147" t="s">
        <v>2</v>
      </c>
      <c r="G1152" s="147" t="s">
        <v>2</v>
      </c>
      <c r="K1152" s="147" t="s">
        <v>2</v>
      </c>
      <c r="O1152" s="232" t="s">
        <v>2091</v>
      </c>
      <c r="P1152" s="232"/>
      <c r="Q1152" s="232"/>
      <c r="R1152" s="232"/>
      <c r="S1152" s="232"/>
      <c r="T1152" s="232"/>
      <c r="U1152" s="232"/>
      <c r="V1152" s="232"/>
      <c r="W1152" s="232"/>
      <c r="X1152" s="232"/>
      <c r="Y1152" s="232"/>
      <c r="Z1152" s="232"/>
      <c r="AA1152" s="232"/>
      <c r="AB1152" s="232"/>
      <c r="AC1152" s="233">
        <v>1311</v>
      </c>
      <c r="AD1152" s="233"/>
    </row>
    <row r="1153" spans="3:30">
      <c r="C1153" s="147" t="s">
        <v>2</v>
      </c>
      <c r="G1153" s="147" t="s">
        <v>2</v>
      </c>
      <c r="K1153" s="147" t="s">
        <v>2</v>
      </c>
      <c r="O1153" s="232" t="s">
        <v>2092</v>
      </c>
      <c r="P1153" s="232"/>
      <c r="Q1153" s="232"/>
      <c r="R1153" s="232"/>
      <c r="S1153" s="232"/>
      <c r="T1153" s="232"/>
      <c r="U1153" s="232"/>
      <c r="V1153" s="232"/>
      <c r="W1153" s="232"/>
      <c r="X1153" s="232"/>
      <c r="Y1153" s="232"/>
      <c r="Z1153" s="232"/>
      <c r="AA1153" s="232"/>
      <c r="AB1153" s="232"/>
      <c r="AC1153" s="233">
        <v>76.28</v>
      </c>
      <c r="AD1153" s="233"/>
    </row>
    <row r="1154" spans="3:30">
      <c r="C1154" s="147" t="s">
        <v>2</v>
      </c>
      <c r="G1154" s="147" t="s">
        <v>2</v>
      </c>
      <c r="K1154" s="147" t="s">
        <v>2</v>
      </c>
      <c r="O1154" s="232" t="s">
        <v>2093</v>
      </c>
      <c r="P1154" s="232"/>
      <c r="Q1154" s="232"/>
      <c r="R1154" s="232"/>
      <c r="S1154" s="232"/>
      <c r="T1154" s="232"/>
      <c r="U1154" s="232"/>
      <c r="V1154" s="232"/>
      <c r="W1154" s="232"/>
      <c r="X1154" s="232"/>
      <c r="Y1154" s="232"/>
      <c r="Z1154" s="232"/>
      <c r="AA1154" s="232"/>
      <c r="AB1154" s="232"/>
      <c r="AC1154" s="233">
        <v>62.21</v>
      </c>
      <c r="AD1154" s="233"/>
    </row>
    <row r="1155" spans="3:30">
      <c r="C1155" s="147" t="s">
        <v>2</v>
      </c>
      <c r="G1155" s="147" t="s">
        <v>2</v>
      </c>
      <c r="K1155" s="147" t="s">
        <v>2</v>
      </c>
      <c r="O1155" s="232" t="s">
        <v>2094</v>
      </c>
      <c r="P1155" s="232"/>
      <c r="Q1155" s="232"/>
      <c r="R1155" s="232"/>
      <c r="S1155" s="232"/>
      <c r="T1155" s="232"/>
      <c r="U1155" s="232"/>
      <c r="V1155" s="232"/>
      <c r="W1155" s="232"/>
      <c r="X1155" s="232"/>
      <c r="Y1155" s="232"/>
      <c r="Z1155" s="232"/>
      <c r="AA1155" s="232"/>
      <c r="AB1155" s="232"/>
      <c r="AC1155" s="233">
        <v>23.16</v>
      </c>
      <c r="AD1155" s="233"/>
    </row>
    <row r="1156" spans="3:30">
      <c r="C1156" s="147" t="s">
        <v>2</v>
      </c>
      <c r="G1156" s="147" t="s">
        <v>2</v>
      </c>
      <c r="K1156" s="147" t="s">
        <v>2</v>
      </c>
      <c r="O1156" s="232" t="s">
        <v>2095</v>
      </c>
      <c r="P1156" s="232"/>
      <c r="Q1156" s="232"/>
      <c r="R1156" s="232"/>
      <c r="S1156" s="232"/>
      <c r="T1156" s="232"/>
      <c r="U1156" s="232"/>
      <c r="V1156" s="232"/>
      <c r="W1156" s="232"/>
      <c r="X1156" s="232"/>
      <c r="Y1156" s="232"/>
      <c r="Z1156" s="232"/>
      <c r="AA1156" s="232"/>
      <c r="AB1156" s="232"/>
      <c r="AC1156" s="233">
        <v>1193.92</v>
      </c>
      <c r="AD1156" s="233"/>
    </row>
    <row r="1157" spans="3:30">
      <c r="C1157" s="147" t="s">
        <v>2</v>
      </c>
      <c r="G1157" s="147" t="s">
        <v>2</v>
      </c>
      <c r="K1157" s="147" t="s">
        <v>2</v>
      </c>
      <c r="O1157" s="232" t="s">
        <v>2096</v>
      </c>
      <c r="P1157" s="232"/>
      <c r="Q1157" s="232"/>
      <c r="R1157" s="232"/>
      <c r="S1157" s="232"/>
      <c r="T1157" s="232"/>
      <c r="U1157" s="232"/>
      <c r="V1157" s="232"/>
      <c r="W1157" s="232"/>
      <c r="X1157" s="232"/>
      <c r="Y1157" s="232"/>
      <c r="Z1157" s="232"/>
      <c r="AA1157" s="232"/>
      <c r="AB1157" s="232"/>
      <c r="AC1157" s="233">
        <v>1553.44</v>
      </c>
      <c r="AD1157" s="233"/>
    </row>
    <row r="1158" spans="3:30">
      <c r="C1158" s="147" t="s">
        <v>2</v>
      </c>
      <c r="G1158" s="147" t="s">
        <v>2</v>
      </c>
      <c r="K1158" s="147" t="s">
        <v>2</v>
      </c>
      <c r="O1158" s="232" t="s">
        <v>2097</v>
      </c>
      <c r="P1158" s="232"/>
      <c r="Q1158" s="232"/>
      <c r="R1158" s="232"/>
      <c r="S1158" s="232"/>
      <c r="T1158" s="232"/>
      <c r="U1158" s="232"/>
      <c r="V1158" s="232"/>
      <c r="W1158" s="232"/>
      <c r="X1158" s="232"/>
      <c r="Y1158" s="232"/>
      <c r="Z1158" s="232"/>
      <c r="AA1158" s="232"/>
      <c r="AB1158" s="232"/>
      <c r="AC1158" s="233">
        <v>132.63999999999999</v>
      </c>
      <c r="AD1158" s="233"/>
    </row>
    <row r="1159" spans="3:30">
      <c r="C1159" s="147" t="s">
        <v>2</v>
      </c>
      <c r="G1159" s="147" t="s">
        <v>2</v>
      </c>
      <c r="K1159" s="147" t="s">
        <v>2</v>
      </c>
      <c r="O1159" s="232" t="s">
        <v>2098</v>
      </c>
      <c r="P1159" s="232"/>
      <c r="Q1159" s="232"/>
      <c r="R1159" s="232"/>
      <c r="S1159" s="232"/>
      <c r="T1159" s="232"/>
      <c r="U1159" s="232"/>
      <c r="V1159" s="232"/>
      <c r="W1159" s="232"/>
      <c r="X1159" s="232"/>
      <c r="Y1159" s="232"/>
      <c r="Z1159" s="232"/>
      <c r="AA1159" s="232"/>
      <c r="AB1159" s="232"/>
      <c r="AC1159" s="233">
        <v>60</v>
      </c>
      <c r="AD1159" s="233"/>
    </row>
    <row r="1160" spans="3:30">
      <c r="C1160" s="147" t="s">
        <v>2</v>
      </c>
      <c r="G1160" s="147" t="s">
        <v>2</v>
      </c>
      <c r="K1160" s="147" t="s">
        <v>2</v>
      </c>
      <c r="O1160" s="232" t="s">
        <v>2099</v>
      </c>
      <c r="P1160" s="232"/>
      <c r="Q1160" s="232"/>
      <c r="R1160" s="232"/>
      <c r="S1160" s="232"/>
      <c r="T1160" s="232"/>
      <c r="U1160" s="232"/>
      <c r="V1160" s="232"/>
      <c r="W1160" s="232"/>
      <c r="X1160" s="232"/>
      <c r="Y1160" s="232"/>
      <c r="Z1160" s="232"/>
      <c r="AA1160" s="232"/>
      <c r="AB1160" s="232"/>
      <c r="AC1160" s="233">
        <v>102.76</v>
      </c>
      <c r="AD1160" s="233"/>
    </row>
    <row r="1161" spans="3:30">
      <c r="C1161" s="147" t="s">
        <v>2</v>
      </c>
      <c r="G1161" s="147" t="s">
        <v>2</v>
      </c>
      <c r="K1161" s="147" t="s">
        <v>2</v>
      </c>
      <c r="O1161" s="232" t="s">
        <v>2100</v>
      </c>
      <c r="P1161" s="232"/>
      <c r="Q1161" s="232"/>
      <c r="R1161" s="232"/>
      <c r="S1161" s="232"/>
      <c r="T1161" s="232"/>
      <c r="U1161" s="232"/>
      <c r="V1161" s="232"/>
      <c r="W1161" s="232"/>
      <c r="X1161" s="232"/>
      <c r="Y1161" s="232"/>
      <c r="Z1161" s="232"/>
      <c r="AA1161" s="232"/>
      <c r="AB1161" s="232"/>
      <c r="AC1161" s="233">
        <v>215.64</v>
      </c>
      <c r="AD1161" s="233"/>
    </row>
    <row r="1162" spans="3:30">
      <c r="C1162" s="147" t="s">
        <v>2</v>
      </c>
      <c r="G1162" s="147" t="s">
        <v>2</v>
      </c>
      <c r="K1162" s="147" t="s">
        <v>2</v>
      </c>
      <c r="O1162" s="232" t="s">
        <v>2101</v>
      </c>
      <c r="P1162" s="232"/>
      <c r="Q1162" s="232"/>
      <c r="R1162" s="232"/>
      <c r="S1162" s="232"/>
      <c r="T1162" s="232"/>
      <c r="U1162" s="232"/>
      <c r="V1162" s="232"/>
      <c r="W1162" s="232"/>
      <c r="X1162" s="232"/>
      <c r="Y1162" s="232"/>
      <c r="Z1162" s="232"/>
      <c r="AA1162" s="232"/>
      <c r="AB1162" s="232"/>
      <c r="AC1162" s="233">
        <v>316.11</v>
      </c>
      <c r="AD1162" s="233"/>
    </row>
    <row r="1163" spans="3:30">
      <c r="C1163" s="147" t="s">
        <v>2</v>
      </c>
      <c r="G1163" s="147" t="s">
        <v>2</v>
      </c>
      <c r="K1163" s="147" t="s">
        <v>2</v>
      </c>
      <c r="O1163" s="232" t="s">
        <v>2102</v>
      </c>
      <c r="P1163" s="232"/>
      <c r="Q1163" s="232"/>
      <c r="R1163" s="232"/>
      <c r="S1163" s="232"/>
      <c r="T1163" s="232"/>
      <c r="U1163" s="232"/>
      <c r="V1163" s="232"/>
      <c r="W1163" s="232"/>
      <c r="X1163" s="232"/>
      <c r="Y1163" s="232"/>
      <c r="Z1163" s="232"/>
      <c r="AA1163" s="232"/>
      <c r="AB1163" s="232"/>
      <c r="AC1163" s="233">
        <v>2722.08</v>
      </c>
      <c r="AD1163" s="233"/>
    </row>
    <row r="1164" spans="3:30">
      <c r="C1164" s="147" t="s">
        <v>2</v>
      </c>
      <c r="G1164" s="147" t="s">
        <v>2</v>
      </c>
      <c r="K1164" s="147" t="s">
        <v>2</v>
      </c>
      <c r="O1164" s="232" t="s">
        <v>2103</v>
      </c>
      <c r="P1164" s="232"/>
      <c r="Q1164" s="232"/>
      <c r="R1164" s="232"/>
      <c r="S1164" s="232"/>
      <c r="T1164" s="232"/>
      <c r="U1164" s="232"/>
      <c r="V1164" s="232"/>
      <c r="W1164" s="232"/>
      <c r="X1164" s="232"/>
      <c r="Y1164" s="232"/>
      <c r="Z1164" s="232"/>
      <c r="AA1164" s="232"/>
      <c r="AB1164" s="232"/>
      <c r="AC1164" s="233">
        <v>414.84</v>
      </c>
      <c r="AD1164" s="233"/>
    </row>
    <row r="1165" spans="3:30">
      <c r="C1165" s="147" t="s">
        <v>2</v>
      </c>
      <c r="G1165" s="147" t="s">
        <v>2</v>
      </c>
      <c r="K1165" s="147" t="s">
        <v>2</v>
      </c>
      <c r="O1165" s="232" t="s">
        <v>2104</v>
      </c>
      <c r="P1165" s="232"/>
      <c r="Q1165" s="232"/>
      <c r="R1165" s="232"/>
      <c r="S1165" s="232"/>
      <c r="T1165" s="232"/>
      <c r="U1165" s="232"/>
      <c r="V1165" s="232"/>
      <c r="W1165" s="232"/>
      <c r="X1165" s="232"/>
      <c r="Y1165" s="232"/>
      <c r="Z1165" s="232"/>
      <c r="AA1165" s="232"/>
      <c r="AB1165" s="232"/>
      <c r="AC1165" s="233">
        <v>190.86</v>
      </c>
      <c r="AD1165" s="233"/>
    </row>
    <row r="1166" spans="3:30">
      <c r="C1166" s="147" t="s">
        <v>2</v>
      </c>
      <c r="G1166" s="147" t="s">
        <v>2</v>
      </c>
      <c r="K1166" s="147" t="s">
        <v>2</v>
      </c>
      <c r="O1166" s="232" t="s">
        <v>2105</v>
      </c>
      <c r="P1166" s="232"/>
      <c r="Q1166" s="232"/>
      <c r="R1166" s="232"/>
      <c r="S1166" s="232"/>
      <c r="T1166" s="232"/>
      <c r="U1166" s="232"/>
      <c r="V1166" s="232"/>
      <c r="W1166" s="232"/>
      <c r="X1166" s="232"/>
      <c r="Y1166" s="232"/>
      <c r="Z1166" s="232"/>
      <c r="AA1166" s="232"/>
      <c r="AB1166" s="232"/>
      <c r="AC1166" s="233">
        <v>112.72</v>
      </c>
      <c r="AD1166" s="233"/>
    </row>
    <row r="1167" spans="3:30">
      <c r="C1167" s="147" t="s">
        <v>2</v>
      </c>
      <c r="G1167" s="147" t="s">
        <v>2</v>
      </c>
      <c r="K1167" s="147" t="s">
        <v>2</v>
      </c>
      <c r="O1167" s="232" t="s">
        <v>2106</v>
      </c>
      <c r="P1167" s="232"/>
      <c r="Q1167" s="232"/>
      <c r="R1167" s="232"/>
      <c r="S1167" s="232"/>
      <c r="T1167" s="232"/>
      <c r="U1167" s="232"/>
      <c r="V1167" s="232"/>
      <c r="W1167" s="232"/>
      <c r="X1167" s="232"/>
      <c r="Y1167" s="232"/>
      <c r="Z1167" s="232"/>
      <c r="AA1167" s="232"/>
      <c r="AB1167" s="232"/>
      <c r="AC1167" s="233">
        <v>431.28</v>
      </c>
      <c r="AD1167" s="233"/>
    </row>
    <row r="1168" spans="3:30">
      <c r="C1168" s="147" t="s">
        <v>2</v>
      </c>
      <c r="G1168" s="147" t="s">
        <v>2</v>
      </c>
      <c r="K1168" s="147" t="s">
        <v>2</v>
      </c>
      <c r="O1168" s="232" t="s">
        <v>2107</v>
      </c>
      <c r="P1168" s="232"/>
      <c r="Q1168" s="232"/>
      <c r="R1168" s="232"/>
      <c r="S1168" s="232"/>
      <c r="T1168" s="232"/>
      <c r="U1168" s="232"/>
      <c r="V1168" s="232"/>
      <c r="W1168" s="232"/>
      <c r="X1168" s="232"/>
      <c r="Y1168" s="232"/>
      <c r="Z1168" s="232"/>
      <c r="AA1168" s="232"/>
      <c r="AB1168" s="232"/>
      <c r="AC1168" s="233">
        <v>199.12</v>
      </c>
      <c r="AD1168" s="233"/>
    </row>
    <row r="1169" spans="3:30">
      <c r="C1169" s="147" t="s">
        <v>2</v>
      </c>
      <c r="G1169" s="147" t="s">
        <v>2</v>
      </c>
      <c r="K1169" s="147" t="s">
        <v>2</v>
      </c>
      <c r="O1169" s="232" t="s">
        <v>2108</v>
      </c>
      <c r="P1169" s="232"/>
      <c r="Q1169" s="232"/>
      <c r="R1169" s="232"/>
      <c r="S1169" s="232"/>
      <c r="T1169" s="232"/>
      <c r="U1169" s="232"/>
      <c r="V1169" s="232"/>
      <c r="W1169" s="232"/>
      <c r="X1169" s="232"/>
      <c r="Y1169" s="232"/>
      <c r="Z1169" s="232"/>
      <c r="AA1169" s="232"/>
      <c r="AB1169" s="232"/>
      <c r="AC1169" s="233">
        <v>962.72</v>
      </c>
      <c r="AD1169" s="233"/>
    </row>
    <row r="1170" spans="3:30">
      <c r="C1170" s="147" t="s">
        <v>2</v>
      </c>
      <c r="G1170" s="147" t="s">
        <v>2</v>
      </c>
      <c r="K1170" s="147" t="s">
        <v>2</v>
      </c>
      <c r="O1170" s="232" t="s">
        <v>2109</v>
      </c>
      <c r="P1170" s="232"/>
      <c r="Q1170" s="232"/>
      <c r="R1170" s="232"/>
      <c r="S1170" s="232"/>
      <c r="T1170" s="232"/>
      <c r="U1170" s="232"/>
      <c r="V1170" s="232"/>
      <c r="W1170" s="232"/>
      <c r="X1170" s="232"/>
      <c r="Y1170" s="232"/>
      <c r="Z1170" s="232"/>
      <c r="AA1170" s="232"/>
      <c r="AB1170" s="232"/>
      <c r="AC1170" s="233">
        <v>126</v>
      </c>
      <c r="AD1170" s="233"/>
    </row>
    <row r="1171" spans="3:30">
      <c r="C1171" s="147" t="s">
        <v>2</v>
      </c>
      <c r="G1171" s="147" t="s">
        <v>2</v>
      </c>
      <c r="K1171" s="147" t="s">
        <v>2</v>
      </c>
      <c r="O1171" s="232" t="s">
        <v>2110</v>
      </c>
      <c r="P1171" s="232"/>
      <c r="Q1171" s="232"/>
      <c r="R1171" s="232"/>
      <c r="S1171" s="232"/>
      <c r="T1171" s="232"/>
      <c r="U1171" s="232"/>
      <c r="V1171" s="232"/>
      <c r="W1171" s="232"/>
      <c r="X1171" s="232"/>
      <c r="Y1171" s="232"/>
      <c r="Z1171" s="232"/>
      <c r="AA1171" s="232"/>
      <c r="AB1171" s="232"/>
      <c r="AC1171" s="233">
        <v>399.95</v>
      </c>
      <c r="AD1171" s="233"/>
    </row>
    <row r="1172" spans="3:30">
      <c r="C1172" s="147" t="s">
        <v>2</v>
      </c>
      <c r="G1172" s="147" t="s">
        <v>2</v>
      </c>
      <c r="K1172" s="147" t="s">
        <v>2</v>
      </c>
      <c r="O1172" s="232" t="s">
        <v>2111</v>
      </c>
      <c r="P1172" s="232"/>
      <c r="Q1172" s="232"/>
      <c r="R1172" s="232"/>
      <c r="S1172" s="232"/>
      <c r="T1172" s="232"/>
      <c r="U1172" s="232"/>
      <c r="V1172" s="232"/>
      <c r="W1172" s="232"/>
      <c r="X1172" s="232"/>
      <c r="Y1172" s="232"/>
      <c r="Z1172" s="232"/>
      <c r="AA1172" s="232"/>
      <c r="AB1172" s="232"/>
      <c r="AC1172" s="233">
        <v>179.04</v>
      </c>
      <c r="AD1172" s="233"/>
    </row>
    <row r="1173" spans="3:30">
      <c r="C1173" s="147" t="s">
        <v>2</v>
      </c>
      <c r="G1173" s="147" t="s">
        <v>2</v>
      </c>
      <c r="K1173" s="147" t="s">
        <v>2</v>
      </c>
      <c r="O1173" s="232" t="s">
        <v>2112</v>
      </c>
      <c r="P1173" s="232"/>
      <c r="Q1173" s="232"/>
      <c r="R1173" s="232"/>
      <c r="S1173" s="232"/>
      <c r="T1173" s="232"/>
      <c r="U1173" s="232"/>
      <c r="V1173" s="232"/>
      <c r="W1173" s="232"/>
      <c r="X1173" s="232"/>
      <c r="Y1173" s="232"/>
      <c r="Z1173" s="232"/>
      <c r="AA1173" s="232"/>
      <c r="AB1173" s="232"/>
      <c r="AC1173" s="233">
        <v>169.08</v>
      </c>
      <c r="AD1173" s="233"/>
    </row>
    <row r="1174" spans="3:30">
      <c r="C1174" s="147" t="s">
        <v>2</v>
      </c>
      <c r="G1174" s="147" t="s">
        <v>2</v>
      </c>
      <c r="K1174" s="147" t="s">
        <v>2</v>
      </c>
      <c r="O1174" s="232" t="s">
        <v>2113</v>
      </c>
      <c r="P1174" s="232"/>
      <c r="Q1174" s="232"/>
      <c r="R1174" s="232"/>
      <c r="S1174" s="232"/>
      <c r="T1174" s="232"/>
      <c r="U1174" s="232"/>
      <c r="V1174" s="232"/>
      <c r="W1174" s="232"/>
      <c r="X1174" s="232"/>
      <c r="Y1174" s="232"/>
      <c r="Z1174" s="232"/>
      <c r="AA1174" s="232"/>
      <c r="AB1174" s="232"/>
      <c r="AC1174" s="233">
        <v>2905</v>
      </c>
      <c r="AD1174" s="233"/>
    </row>
    <row r="1175" spans="3:30">
      <c r="C1175" s="147" t="s">
        <v>2</v>
      </c>
      <c r="G1175" s="147" t="s">
        <v>2</v>
      </c>
      <c r="K1175" s="147" t="s">
        <v>2</v>
      </c>
      <c r="O1175" s="232" t="s">
        <v>2114</v>
      </c>
      <c r="P1175" s="232"/>
      <c r="Q1175" s="232"/>
      <c r="R1175" s="232"/>
      <c r="S1175" s="232"/>
      <c r="T1175" s="232"/>
      <c r="U1175" s="232"/>
      <c r="V1175" s="232"/>
      <c r="W1175" s="232"/>
      <c r="X1175" s="232"/>
      <c r="Y1175" s="232"/>
      <c r="Z1175" s="232"/>
      <c r="AA1175" s="232"/>
      <c r="AB1175" s="232"/>
      <c r="AC1175" s="233">
        <v>829.84</v>
      </c>
      <c r="AD1175" s="233"/>
    </row>
    <row r="1176" spans="3:30">
      <c r="C1176" s="147" t="s">
        <v>2</v>
      </c>
      <c r="G1176" s="147" t="s">
        <v>2</v>
      </c>
      <c r="K1176" s="147" t="s">
        <v>2</v>
      </c>
      <c r="O1176" s="232" t="s">
        <v>2115</v>
      </c>
      <c r="P1176" s="232"/>
      <c r="Q1176" s="232"/>
      <c r="R1176" s="232"/>
      <c r="S1176" s="232"/>
      <c r="T1176" s="232"/>
      <c r="U1176" s="232"/>
      <c r="V1176" s="232"/>
      <c r="W1176" s="232"/>
      <c r="X1176" s="232"/>
      <c r="Y1176" s="232"/>
      <c r="Z1176" s="232"/>
      <c r="AA1176" s="232"/>
      <c r="AB1176" s="232"/>
      <c r="AC1176" s="233">
        <v>245.64</v>
      </c>
      <c r="AD1176" s="233"/>
    </row>
    <row r="1177" spans="3:30">
      <c r="C1177" s="147" t="s">
        <v>2</v>
      </c>
      <c r="G1177" s="147" t="s">
        <v>2</v>
      </c>
      <c r="K1177" s="147" t="s">
        <v>2</v>
      </c>
      <c r="O1177" s="232" t="s">
        <v>2116</v>
      </c>
      <c r="P1177" s="232"/>
      <c r="Q1177" s="232"/>
      <c r="R1177" s="232"/>
      <c r="S1177" s="232"/>
      <c r="T1177" s="232"/>
      <c r="U1177" s="232"/>
      <c r="V1177" s="232"/>
      <c r="W1177" s="232"/>
      <c r="X1177" s="232"/>
      <c r="Y1177" s="232"/>
      <c r="Z1177" s="232"/>
      <c r="AA1177" s="232"/>
      <c r="AB1177" s="232"/>
      <c r="AC1177" s="233">
        <v>245.64</v>
      </c>
      <c r="AD1177" s="233"/>
    </row>
    <row r="1178" spans="3:30">
      <c r="C1178" s="147" t="s">
        <v>2</v>
      </c>
      <c r="G1178" s="147" t="s">
        <v>2</v>
      </c>
      <c r="K1178" s="147" t="s">
        <v>2</v>
      </c>
      <c r="O1178" s="232" t="s">
        <v>2117</v>
      </c>
      <c r="P1178" s="232"/>
      <c r="Q1178" s="232"/>
      <c r="R1178" s="232"/>
      <c r="S1178" s="232"/>
      <c r="T1178" s="232"/>
      <c r="U1178" s="232"/>
      <c r="V1178" s="232"/>
      <c r="W1178" s="232"/>
      <c r="X1178" s="232"/>
      <c r="Y1178" s="232"/>
      <c r="Z1178" s="232"/>
      <c r="AA1178" s="232"/>
      <c r="AB1178" s="232"/>
      <c r="AC1178" s="233">
        <v>245.64</v>
      </c>
      <c r="AD1178" s="233"/>
    </row>
    <row r="1179" spans="3:30">
      <c r="C1179" s="147" t="s">
        <v>2</v>
      </c>
      <c r="G1179" s="147" t="s">
        <v>2</v>
      </c>
      <c r="K1179" s="147" t="s">
        <v>2</v>
      </c>
      <c r="O1179" s="232" t="s">
        <v>2118</v>
      </c>
      <c r="P1179" s="232"/>
      <c r="Q1179" s="232"/>
      <c r="R1179" s="232"/>
      <c r="S1179" s="232"/>
      <c r="T1179" s="232"/>
      <c r="U1179" s="232"/>
      <c r="V1179" s="232"/>
      <c r="W1179" s="232"/>
      <c r="X1179" s="232"/>
      <c r="Y1179" s="232"/>
      <c r="Z1179" s="232"/>
      <c r="AA1179" s="232"/>
      <c r="AB1179" s="232"/>
      <c r="AC1179" s="233">
        <v>89.95</v>
      </c>
      <c r="AD1179" s="233"/>
    </row>
    <row r="1180" spans="3:30">
      <c r="C1180" s="147" t="s">
        <v>2</v>
      </c>
      <c r="G1180" s="147" t="s">
        <v>2</v>
      </c>
      <c r="K1180" s="147" t="s">
        <v>2</v>
      </c>
      <c r="O1180" s="232" t="s">
        <v>2119</v>
      </c>
      <c r="P1180" s="232"/>
      <c r="Q1180" s="232"/>
      <c r="R1180" s="232"/>
      <c r="S1180" s="232"/>
      <c r="T1180" s="232"/>
      <c r="U1180" s="232"/>
      <c r="V1180" s="232"/>
      <c r="W1180" s="232"/>
      <c r="X1180" s="232"/>
      <c r="Y1180" s="232"/>
      <c r="Z1180" s="232"/>
      <c r="AA1180" s="232"/>
      <c r="AB1180" s="232"/>
      <c r="AC1180" s="233">
        <v>89.95</v>
      </c>
      <c r="AD1180" s="233"/>
    </row>
    <row r="1181" spans="3:30">
      <c r="C1181" s="147" t="s">
        <v>2</v>
      </c>
      <c r="G1181" s="147" t="s">
        <v>2</v>
      </c>
      <c r="K1181" s="147" t="s">
        <v>2</v>
      </c>
      <c r="O1181" s="232" t="s">
        <v>2120</v>
      </c>
      <c r="P1181" s="232"/>
      <c r="Q1181" s="232"/>
      <c r="R1181" s="232"/>
      <c r="S1181" s="232"/>
      <c r="T1181" s="232"/>
      <c r="U1181" s="232"/>
      <c r="V1181" s="232"/>
      <c r="W1181" s="232"/>
      <c r="X1181" s="232"/>
      <c r="Y1181" s="232"/>
      <c r="Z1181" s="232"/>
      <c r="AA1181" s="232"/>
      <c r="AB1181" s="232"/>
      <c r="AC1181" s="233">
        <v>179.9</v>
      </c>
      <c r="AD1181" s="233"/>
    </row>
    <row r="1182" spans="3:30">
      <c r="C1182" s="147" t="s">
        <v>2</v>
      </c>
      <c r="G1182" s="147" t="s">
        <v>2</v>
      </c>
      <c r="K1182" s="147" t="s">
        <v>2</v>
      </c>
      <c r="O1182" s="232" t="s">
        <v>2121</v>
      </c>
      <c r="P1182" s="232"/>
      <c r="Q1182" s="232"/>
      <c r="R1182" s="232"/>
      <c r="S1182" s="232"/>
      <c r="T1182" s="232"/>
      <c r="U1182" s="232"/>
      <c r="V1182" s="232"/>
      <c r="W1182" s="232"/>
      <c r="X1182" s="232"/>
      <c r="Y1182" s="232"/>
      <c r="Z1182" s="232"/>
      <c r="AA1182" s="232"/>
      <c r="AB1182" s="232"/>
      <c r="AC1182" s="233">
        <v>291.8</v>
      </c>
      <c r="AD1182" s="233"/>
    </row>
    <row r="1183" spans="3:30">
      <c r="C1183" s="147" t="s">
        <v>2</v>
      </c>
      <c r="G1183" s="147" t="s">
        <v>2</v>
      </c>
      <c r="K1183" s="147" t="s">
        <v>2</v>
      </c>
      <c r="O1183" s="232" t="s">
        <v>2122</v>
      </c>
      <c r="P1183" s="232"/>
      <c r="Q1183" s="232"/>
      <c r="R1183" s="232"/>
      <c r="S1183" s="232"/>
      <c r="T1183" s="232"/>
      <c r="U1183" s="232"/>
      <c r="V1183" s="232"/>
      <c r="W1183" s="232"/>
      <c r="X1183" s="232"/>
      <c r="Y1183" s="232"/>
      <c r="Z1183" s="232"/>
      <c r="AA1183" s="232"/>
      <c r="AB1183" s="232"/>
      <c r="AC1183" s="233">
        <v>318.56</v>
      </c>
      <c r="AD1183" s="233"/>
    </row>
    <row r="1184" spans="3:30">
      <c r="C1184" s="147" t="s">
        <v>2</v>
      </c>
      <c r="G1184" s="147" t="s">
        <v>2</v>
      </c>
      <c r="K1184" s="147" t="s">
        <v>2</v>
      </c>
      <c r="O1184" s="232" t="s">
        <v>2123</v>
      </c>
      <c r="P1184" s="232"/>
      <c r="Q1184" s="232"/>
      <c r="R1184" s="232"/>
      <c r="S1184" s="232"/>
      <c r="T1184" s="232"/>
      <c r="U1184" s="232"/>
      <c r="V1184" s="232"/>
      <c r="W1184" s="232"/>
      <c r="X1184" s="232"/>
      <c r="Y1184" s="232"/>
      <c r="Z1184" s="232"/>
      <c r="AA1184" s="232"/>
      <c r="AB1184" s="232"/>
      <c r="AC1184" s="233">
        <v>1499.85</v>
      </c>
      <c r="AD1184" s="233"/>
    </row>
    <row r="1185" spans="1:30">
      <c r="C1185" s="147" t="s">
        <v>2</v>
      </c>
      <c r="G1185" s="147" t="s">
        <v>2</v>
      </c>
      <c r="K1185" s="147" t="s">
        <v>2</v>
      </c>
      <c r="O1185" s="232" t="s">
        <v>2124</v>
      </c>
      <c r="P1185" s="232"/>
      <c r="Q1185" s="232"/>
      <c r="R1185" s="232"/>
      <c r="S1185" s="232"/>
      <c r="T1185" s="232"/>
      <c r="U1185" s="232"/>
      <c r="V1185" s="232"/>
      <c r="W1185" s="232"/>
      <c r="X1185" s="232"/>
      <c r="Y1185" s="232"/>
      <c r="Z1185" s="232"/>
      <c r="AA1185" s="232"/>
      <c r="AB1185" s="232"/>
      <c r="AC1185" s="233">
        <v>61.34</v>
      </c>
      <c r="AD1185" s="233"/>
    </row>
    <row r="1186" spans="1:30">
      <c r="C1186" s="147" t="s">
        <v>2</v>
      </c>
      <c r="G1186" s="147" t="s">
        <v>2</v>
      </c>
      <c r="K1186" s="147" t="s">
        <v>2</v>
      </c>
      <c r="O1186" s="232" t="s">
        <v>2125</v>
      </c>
      <c r="P1186" s="232"/>
      <c r="Q1186" s="232"/>
      <c r="R1186" s="232"/>
      <c r="S1186" s="232"/>
      <c r="T1186" s="232"/>
      <c r="U1186" s="232"/>
      <c r="V1186" s="232"/>
      <c r="W1186" s="232"/>
      <c r="X1186" s="232"/>
      <c r="Y1186" s="232"/>
      <c r="Z1186" s="232"/>
      <c r="AA1186" s="232"/>
      <c r="AB1186" s="232"/>
      <c r="AC1186" s="233">
        <v>69.22</v>
      </c>
      <c r="AD1186" s="233"/>
    </row>
    <row r="1187" spans="1:30">
      <c r="C1187" s="147" t="s">
        <v>2</v>
      </c>
      <c r="G1187" s="147" t="s">
        <v>2</v>
      </c>
      <c r="K1187" s="147" t="s">
        <v>2</v>
      </c>
      <c r="O1187" s="232" t="s">
        <v>2126</v>
      </c>
      <c r="P1187" s="232"/>
      <c r="Q1187" s="232"/>
      <c r="R1187" s="232"/>
      <c r="S1187" s="232"/>
      <c r="T1187" s="232"/>
      <c r="U1187" s="232"/>
      <c r="V1187" s="232"/>
      <c r="W1187" s="232"/>
      <c r="X1187" s="232"/>
      <c r="Y1187" s="232"/>
      <c r="Z1187" s="232"/>
      <c r="AA1187" s="232"/>
      <c r="AB1187" s="232"/>
      <c r="AC1187" s="233">
        <v>61.34</v>
      </c>
      <c r="AD1187" s="233"/>
    </row>
    <row r="1188" spans="1:30">
      <c r="C1188" s="147" t="s">
        <v>2</v>
      </c>
      <c r="G1188" s="147" t="s">
        <v>2</v>
      </c>
      <c r="K1188" s="147" t="s">
        <v>2</v>
      </c>
      <c r="O1188" s="232" t="s">
        <v>2127</v>
      </c>
      <c r="P1188" s="232"/>
      <c r="Q1188" s="232"/>
      <c r="R1188" s="232"/>
      <c r="S1188" s="232"/>
      <c r="T1188" s="232"/>
      <c r="U1188" s="232"/>
      <c r="V1188" s="232"/>
      <c r="W1188" s="232"/>
      <c r="X1188" s="232"/>
      <c r="Y1188" s="232"/>
      <c r="Z1188" s="232"/>
      <c r="AA1188" s="232"/>
      <c r="AB1188" s="232"/>
      <c r="AC1188" s="233">
        <v>152.68</v>
      </c>
      <c r="AD1188" s="233"/>
    </row>
    <row r="1189" spans="1:30">
      <c r="C1189" s="147" t="s">
        <v>2</v>
      </c>
      <c r="G1189" s="147" t="s">
        <v>2</v>
      </c>
      <c r="K1189" s="147" t="s">
        <v>2</v>
      </c>
      <c r="O1189" s="232" t="s">
        <v>2128</v>
      </c>
      <c r="P1189" s="232"/>
      <c r="Q1189" s="232"/>
      <c r="R1189" s="232"/>
      <c r="S1189" s="232"/>
      <c r="T1189" s="232"/>
      <c r="U1189" s="232"/>
      <c r="V1189" s="232"/>
      <c r="W1189" s="232"/>
      <c r="X1189" s="232"/>
      <c r="Y1189" s="232"/>
      <c r="Z1189" s="232"/>
      <c r="AA1189" s="232"/>
      <c r="AB1189" s="232"/>
      <c r="AC1189" s="233">
        <v>174.26</v>
      </c>
      <c r="AD1189" s="233"/>
    </row>
    <row r="1190" spans="1:30">
      <c r="C1190" s="147" t="s">
        <v>2</v>
      </c>
      <c r="G1190" s="147" t="s">
        <v>2</v>
      </c>
      <c r="K1190" s="147" t="s">
        <v>2</v>
      </c>
      <c r="O1190" s="232" t="s">
        <v>2129</v>
      </c>
      <c r="P1190" s="232"/>
      <c r="Q1190" s="232"/>
      <c r="R1190" s="232"/>
      <c r="S1190" s="232"/>
      <c r="T1190" s="232"/>
      <c r="U1190" s="232"/>
      <c r="V1190" s="232"/>
      <c r="W1190" s="232"/>
      <c r="X1190" s="232"/>
      <c r="Y1190" s="232"/>
      <c r="Z1190" s="232"/>
      <c r="AA1190" s="232"/>
      <c r="AB1190" s="232"/>
      <c r="AC1190" s="233">
        <v>103.71</v>
      </c>
      <c r="AD1190" s="233"/>
    </row>
    <row r="1191" spans="1:30">
      <c r="C1191" s="147" t="s">
        <v>2</v>
      </c>
      <c r="G1191" s="147" t="s">
        <v>2</v>
      </c>
      <c r="K1191" s="147" t="s">
        <v>2</v>
      </c>
      <c r="O1191" s="232" t="s">
        <v>2130</v>
      </c>
      <c r="P1191" s="232"/>
      <c r="Q1191" s="232"/>
      <c r="R1191" s="232"/>
      <c r="S1191" s="232"/>
      <c r="T1191" s="232"/>
      <c r="U1191" s="232"/>
      <c r="V1191" s="232"/>
      <c r="W1191" s="232"/>
      <c r="X1191" s="232"/>
      <c r="Y1191" s="232"/>
      <c r="Z1191" s="232"/>
      <c r="AA1191" s="232"/>
      <c r="AB1191" s="232"/>
      <c r="AC1191" s="233">
        <v>248.96</v>
      </c>
      <c r="AD1191" s="233"/>
    </row>
    <row r="1192" spans="1:30">
      <c r="C1192" s="147" t="s">
        <v>2</v>
      </c>
      <c r="G1192" s="147" t="s">
        <v>2</v>
      </c>
      <c r="K1192" s="147" t="s">
        <v>2</v>
      </c>
      <c r="O1192" s="232" t="s">
        <v>2131</v>
      </c>
      <c r="P1192" s="232"/>
      <c r="Q1192" s="232"/>
      <c r="R1192" s="232"/>
      <c r="S1192" s="232"/>
      <c r="T1192" s="232"/>
      <c r="U1192" s="232"/>
      <c r="V1192" s="232"/>
      <c r="W1192" s="232"/>
      <c r="X1192" s="232"/>
      <c r="Y1192" s="232"/>
      <c r="Z1192" s="232"/>
      <c r="AA1192" s="232"/>
      <c r="AB1192" s="232"/>
      <c r="AC1192" s="233">
        <v>53.91</v>
      </c>
      <c r="AD1192" s="233"/>
    </row>
    <row r="1193" spans="1:30">
      <c r="C1193" s="147" t="s">
        <v>2</v>
      </c>
      <c r="G1193" s="147" t="s">
        <v>2</v>
      </c>
      <c r="K1193" s="147" t="s">
        <v>2</v>
      </c>
      <c r="O1193" s="232" t="s">
        <v>2132</v>
      </c>
      <c r="P1193" s="232"/>
      <c r="Q1193" s="232"/>
      <c r="R1193" s="232"/>
      <c r="S1193" s="232"/>
      <c r="T1193" s="232"/>
      <c r="U1193" s="232"/>
      <c r="V1193" s="232"/>
      <c r="W1193" s="232"/>
      <c r="X1193" s="232"/>
      <c r="Y1193" s="232"/>
      <c r="Z1193" s="232"/>
      <c r="AA1193" s="232"/>
      <c r="AB1193" s="232"/>
      <c r="AC1193" s="233">
        <v>888.06</v>
      </c>
      <c r="AD1193" s="233"/>
    </row>
    <row r="1194" spans="1:30" ht="11.25" customHeight="1"/>
    <row r="1195" spans="1:30" ht="12" customHeight="1"/>
    <row r="1196" spans="1:30" ht="13.5" customHeight="1">
      <c r="A1196" s="146" t="s">
        <v>1120</v>
      </c>
      <c r="B1196" s="146"/>
      <c r="C1196" s="146"/>
      <c r="D1196" s="146"/>
      <c r="E1196" s="146"/>
      <c r="F1196" s="146"/>
      <c r="G1196" s="146"/>
      <c r="H1196" s="146"/>
      <c r="I1196" s="146"/>
      <c r="J1196" s="146"/>
      <c r="K1196" s="146"/>
      <c r="L1196" s="146"/>
      <c r="M1196" s="146"/>
      <c r="R1196" s="150" t="s">
        <v>2133</v>
      </c>
      <c r="S1196" s="150"/>
      <c r="T1196" s="150"/>
      <c r="U1196" s="150"/>
      <c r="V1196" s="150"/>
      <c r="W1196" s="150"/>
      <c r="X1196" s="150"/>
      <c r="Y1196" s="150"/>
      <c r="Z1196" s="150"/>
      <c r="AA1196" s="150"/>
      <c r="AB1196" s="150"/>
      <c r="AC1196" s="150"/>
      <c r="AD1196" s="150"/>
    </row>
    <row r="1197" spans="1:30" ht="25.5" customHeight="1">
      <c r="C1197" s="140" t="s">
        <v>1040</v>
      </c>
      <c r="D1197" s="140"/>
      <c r="E1197" s="140"/>
      <c r="F1197" s="140"/>
      <c r="G1197" s="140"/>
      <c r="H1197" s="140"/>
      <c r="I1197" s="140"/>
      <c r="J1197" s="140"/>
      <c r="K1197" s="140"/>
      <c r="L1197" s="140"/>
      <c r="M1197" s="140"/>
      <c r="N1197" s="140"/>
      <c r="O1197" s="140"/>
      <c r="P1197" s="140"/>
      <c r="Q1197" s="140"/>
      <c r="R1197" s="140"/>
      <c r="S1197" s="140"/>
      <c r="T1197" s="140"/>
      <c r="U1197" s="140"/>
      <c r="V1197" s="140"/>
      <c r="W1197" s="140"/>
      <c r="X1197" s="140"/>
      <c r="Y1197" s="140"/>
      <c r="Z1197" s="140"/>
      <c r="AA1197" s="140"/>
      <c r="AB1197" s="140"/>
      <c r="AC1197" s="140"/>
    </row>
    <row r="1198" spans="1:30" ht="7.5" customHeight="1"/>
    <row r="1199" spans="1:30" ht="18.75" customHeight="1">
      <c r="I1199" s="226" t="s">
        <v>1041</v>
      </c>
      <c r="J1199" s="226"/>
      <c r="K1199" s="226"/>
      <c r="L1199" s="226"/>
      <c r="M1199" s="226"/>
      <c r="N1199" s="226"/>
      <c r="O1199" s="226"/>
      <c r="P1199" s="226"/>
      <c r="S1199" s="227" t="s">
        <v>1042</v>
      </c>
      <c r="T1199" s="227"/>
      <c r="U1199" s="227"/>
      <c r="V1199" s="227"/>
      <c r="W1199" s="227"/>
      <c r="X1199" s="227"/>
      <c r="Y1199" s="227"/>
    </row>
    <row r="1200" spans="1:30" ht="6.75" customHeight="1"/>
    <row r="1201" spans="1:30" ht="14.25" customHeight="1">
      <c r="A1201" s="228" t="s">
        <v>1982</v>
      </c>
      <c r="B1201" s="228"/>
      <c r="C1201" s="228"/>
      <c r="D1201" s="228"/>
      <c r="E1201" s="228"/>
      <c r="F1201" s="228"/>
      <c r="G1201" s="228"/>
      <c r="H1201" s="228"/>
      <c r="I1201" s="228"/>
      <c r="J1201" s="228"/>
      <c r="K1201" s="228"/>
      <c r="L1201" s="228"/>
      <c r="M1201" s="228"/>
      <c r="N1201" s="228"/>
      <c r="O1201" s="228"/>
    </row>
    <row r="1202" spans="1:30">
      <c r="B1202" s="229" t="s">
        <v>1044</v>
      </c>
      <c r="C1202" s="229"/>
      <c r="D1202" s="229"/>
      <c r="F1202" s="229" t="s">
        <v>1045</v>
      </c>
      <c r="G1202" s="229"/>
      <c r="H1202" s="229"/>
      <c r="I1202" s="229"/>
      <c r="J1202" s="229" t="s">
        <v>1046</v>
      </c>
      <c r="K1202" s="229"/>
      <c r="L1202" s="229"/>
      <c r="N1202" s="229" t="s">
        <v>1047</v>
      </c>
      <c r="O1202" s="229"/>
      <c r="P1202" s="229"/>
      <c r="Q1202" s="229"/>
      <c r="R1202" s="229"/>
      <c r="S1202" s="229"/>
      <c r="T1202" s="229"/>
      <c r="U1202" s="229"/>
      <c r="V1202" s="229"/>
      <c r="W1202" s="229"/>
      <c r="X1202" s="229"/>
      <c r="Y1202" s="229"/>
      <c r="Z1202" s="229"/>
      <c r="AA1202" s="229"/>
      <c r="AC1202" s="230" t="s">
        <v>1048</v>
      </c>
      <c r="AD1202" s="230"/>
    </row>
    <row r="1203" spans="1:30">
      <c r="B1203" s="143" t="s">
        <v>2078</v>
      </c>
      <c r="C1203" s="143"/>
      <c r="D1203" s="143"/>
      <c r="F1203" s="143" t="s">
        <v>1438</v>
      </c>
      <c r="G1203" s="143"/>
      <c r="H1203" s="143"/>
      <c r="I1203" s="143"/>
      <c r="J1203" s="143" t="s">
        <v>2079</v>
      </c>
      <c r="K1203" s="143"/>
      <c r="L1203" s="143"/>
      <c r="N1203" s="143" t="s">
        <v>2080</v>
      </c>
      <c r="O1203" s="143"/>
      <c r="P1203" s="143"/>
      <c r="Q1203" s="143"/>
      <c r="R1203" s="143"/>
      <c r="S1203" s="143"/>
      <c r="T1203" s="143"/>
      <c r="U1203" s="143"/>
      <c r="V1203" s="143"/>
      <c r="W1203" s="143"/>
      <c r="X1203" s="143"/>
      <c r="Y1203" s="143"/>
      <c r="Z1203" s="143"/>
      <c r="AA1203" s="143"/>
      <c r="AC1203" s="231">
        <v>45456.2</v>
      </c>
      <c r="AD1203" s="231"/>
    </row>
    <row r="1204" spans="1:30">
      <c r="C1204" s="147" t="s">
        <v>2</v>
      </c>
      <c r="G1204" s="147" t="s">
        <v>2</v>
      </c>
      <c r="K1204" s="147" t="s">
        <v>2</v>
      </c>
      <c r="O1204" s="232" t="s">
        <v>2134</v>
      </c>
      <c r="P1204" s="232"/>
      <c r="Q1204" s="232"/>
      <c r="R1204" s="232"/>
      <c r="S1204" s="232"/>
      <c r="T1204" s="232"/>
      <c r="U1204" s="232"/>
      <c r="V1204" s="232"/>
      <c r="W1204" s="232"/>
      <c r="X1204" s="232"/>
      <c r="Y1204" s="232"/>
      <c r="Z1204" s="232"/>
      <c r="AA1204" s="232"/>
      <c r="AB1204" s="232"/>
      <c r="AC1204" s="233">
        <v>99.52</v>
      </c>
      <c r="AD1204" s="233"/>
    </row>
    <row r="1205" spans="1:30">
      <c r="C1205" s="147" t="s">
        <v>2</v>
      </c>
      <c r="G1205" s="147" t="s">
        <v>2</v>
      </c>
      <c r="K1205" s="147" t="s">
        <v>2</v>
      </c>
      <c r="O1205" s="232" t="s">
        <v>2135</v>
      </c>
      <c r="P1205" s="232"/>
      <c r="Q1205" s="232"/>
      <c r="R1205" s="232"/>
      <c r="S1205" s="232"/>
      <c r="T1205" s="232"/>
      <c r="U1205" s="232"/>
      <c r="V1205" s="232"/>
      <c r="W1205" s="232"/>
      <c r="X1205" s="232"/>
      <c r="Y1205" s="232"/>
      <c r="Z1205" s="232"/>
      <c r="AA1205" s="232"/>
      <c r="AB1205" s="232"/>
      <c r="AC1205" s="233">
        <v>42.29</v>
      </c>
      <c r="AD1205" s="233"/>
    </row>
    <row r="1206" spans="1:30">
      <c r="C1206" s="147" t="s">
        <v>2</v>
      </c>
      <c r="G1206" s="147" t="s">
        <v>2</v>
      </c>
      <c r="K1206" s="147" t="s">
        <v>2</v>
      </c>
      <c r="O1206" s="232" t="s">
        <v>2136</v>
      </c>
      <c r="P1206" s="232"/>
      <c r="Q1206" s="232"/>
      <c r="R1206" s="232"/>
      <c r="S1206" s="232"/>
      <c r="T1206" s="232"/>
      <c r="U1206" s="232"/>
      <c r="V1206" s="232"/>
      <c r="W1206" s="232"/>
      <c r="X1206" s="232"/>
      <c r="Y1206" s="232"/>
      <c r="Z1206" s="232"/>
      <c r="AA1206" s="232"/>
      <c r="AB1206" s="232"/>
      <c r="AC1206" s="233">
        <v>99.56</v>
      </c>
      <c r="AD1206" s="233"/>
    </row>
    <row r="1207" spans="1:30">
      <c r="C1207" s="147" t="s">
        <v>2</v>
      </c>
      <c r="G1207" s="147" t="s">
        <v>2</v>
      </c>
      <c r="K1207" s="147" t="s">
        <v>2</v>
      </c>
      <c r="O1207" s="232" t="s">
        <v>2137</v>
      </c>
      <c r="P1207" s="232"/>
      <c r="Q1207" s="232"/>
      <c r="R1207" s="232"/>
      <c r="S1207" s="232"/>
      <c r="T1207" s="232"/>
      <c r="U1207" s="232"/>
      <c r="V1207" s="232"/>
      <c r="W1207" s="232"/>
      <c r="X1207" s="232"/>
      <c r="Y1207" s="232"/>
      <c r="Z1207" s="232"/>
      <c r="AA1207" s="232"/>
      <c r="AB1207" s="232"/>
      <c r="AC1207" s="233">
        <v>290.45999999999998</v>
      </c>
      <c r="AD1207" s="233"/>
    </row>
    <row r="1208" spans="1:30">
      <c r="C1208" s="147" t="s">
        <v>2</v>
      </c>
      <c r="G1208" s="147" t="s">
        <v>2</v>
      </c>
      <c r="K1208" s="147" t="s">
        <v>2</v>
      </c>
      <c r="O1208" s="232" t="s">
        <v>2138</v>
      </c>
      <c r="P1208" s="232"/>
      <c r="Q1208" s="232"/>
      <c r="R1208" s="232"/>
      <c r="S1208" s="232"/>
      <c r="T1208" s="232"/>
      <c r="U1208" s="232"/>
      <c r="V1208" s="232"/>
      <c r="W1208" s="232"/>
      <c r="X1208" s="232"/>
      <c r="Y1208" s="232"/>
      <c r="Z1208" s="232"/>
      <c r="AA1208" s="232"/>
      <c r="AB1208" s="232"/>
      <c r="AC1208" s="233">
        <v>132.76</v>
      </c>
      <c r="AD1208" s="233"/>
    </row>
    <row r="1209" spans="1:30">
      <c r="C1209" s="147" t="s">
        <v>2</v>
      </c>
      <c r="G1209" s="147" t="s">
        <v>2</v>
      </c>
      <c r="K1209" s="147" t="s">
        <v>2</v>
      </c>
      <c r="O1209" s="232" t="s">
        <v>2139</v>
      </c>
      <c r="P1209" s="232"/>
      <c r="Q1209" s="232"/>
      <c r="R1209" s="232"/>
      <c r="S1209" s="232"/>
      <c r="T1209" s="232"/>
      <c r="U1209" s="232"/>
      <c r="V1209" s="232"/>
      <c r="W1209" s="232"/>
      <c r="X1209" s="232"/>
      <c r="Y1209" s="232"/>
      <c r="Z1209" s="232"/>
      <c r="AA1209" s="232"/>
      <c r="AB1209" s="232"/>
      <c r="AC1209" s="233">
        <v>9.92</v>
      </c>
      <c r="AD1209" s="233"/>
    </row>
    <row r="1210" spans="1:30">
      <c r="C1210" s="147" t="s">
        <v>2</v>
      </c>
      <c r="G1210" s="147" t="s">
        <v>2</v>
      </c>
      <c r="K1210" s="147" t="s">
        <v>2</v>
      </c>
      <c r="O1210" s="232" t="s">
        <v>2140</v>
      </c>
      <c r="P1210" s="232"/>
      <c r="Q1210" s="232"/>
      <c r="R1210" s="232"/>
      <c r="S1210" s="232"/>
      <c r="T1210" s="232"/>
      <c r="U1210" s="232"/>
      <c r="V1210" s="232"/>
      <c r="W1210" s="232"/>
      <c r="X1210" s="232"/>
      <c r="Y1210" s="232"/>
      <c r="Z1210" s="232"/>
      <c r="AA1210" s="232"/>
      <c r="AB1210" s="232"/>
      <c r="AC1210" s="233">
        <v>356.86</v>
      </c>
      <c r="AD1210" s="233"/>
    </row>
    <row r="1211" spans="1:30">
      <c r="C1211" s="147" t="s">
        <v>2</v>
      </c>
      <c r="G1211" s="147" t="s">
        <v>2</v>
      </c>
      <c r="K1211" s="147" t="s">
        <v>2</v>
      </c>
      <c r="O1211" s="232" t="s">
        <v>2141</v>
      </c>
      <c r="P1211" s="232"/>
      <c r="Q1211" s="232"/>
      <c r="R1211" s="232"/>
      <c r="S1211" s="232"/>
      <c r="T1211" s="232"/>
      <c r="U1211" s="232"/>
      <c r="V1211" s="232"/>
      <c r="W1211" s="232"/>
      <c r="X1211" s="232"/>
      <c r="Y1211" s="232"/>
      <c r="Z1211" s="232"/>
      <c r="AA1211" s="232"/>
      <c r="AB1211" s="232"/>
      <c r="AC1211" s="233">
        <v>398.08</v>
      </c>
      <c r="AD1211" s="233"/>
    </row>
    <row r="1212" spans="1:30">
      <c r="C1212" s="147" t="s">
        <v>2</v>
      </c>
      <c r="G1212" s="147" t="s">
        <v>2</v>
      </c>
      <c r="K1212" s="147" t="s">
        <v>2</v>
      </c>
      <c r="O1212" s="232" t="s">
        <v>2142</v>
      </c>
      <c r="P1212" s="232"/>
      <c r="Q1212" s="232"/>
      <c r="R1212" s="232"/>
      <c r="S1212" s="232"/>
      <c r="T1212" s="232"/>
      <c r="U1212" s="232"/>
      <c r="V1212" s="232"/>
      <c r="W1212" s="232"/>
      <c r="X1212" s="232"/>
      <c r="Y1212" s="232"/>
      <c r="Z1212" s="232"/>
      <c r="AA1212" s="232"/>
      <c r="AB1212" s="232"/>
      <c r="AC1212" s="233">
        <v>58.06</v>
      </c>
      <c r="AD1212" s="233"/>
    </row>
    <row r="1213" spans="1:30">
      <c r="C1213" s="147" t="s">
        <v>2</v>
      </c>
      <c r="G1213" s="147" t="s">
        <v>2</v>
      </c>
      <c r="K1213" s="147" t="s">
        <v>2</v>
      </c>
      <c r="O1213" s="232" t="s">
        <v>2143</v>
      </c>
      <c r="P1213" s="232"/>
      <c r="Q1213" s="232"/>
      <c r="R1213" s="232"/>
      <c r="S1213" s="232"/>
      <c r="T1213" s="232"/>
      <c r="U1213" s="232"/>
      <c r="V1213" s="232"/>
      <c r="W1213" s="232"/>
      <c r="X1213" s="232"/>
      <c r="Y1213" s="232"/>
      <c r="Z1213" s="232"/>
      <c r="AA1213" s="232"/>
      <c r="AB1213" s="232"/>
      <c r="AC1213" s="233">
        <v>99.48</v>
      </c>
      <c r="AD1213" s="233"/>
    </row>
    <row r="1214" spans="1:30">
      <c r="C1214" s="147" t="s">
        <v>2</v>
      </c>
      <c r="G1214" s="147" t="s">
        <v>2</v>
      </c>
      <c r="K1214" s="147" t="s">
        <v>2</v>
      </c>
      <c r="O1214" s="232" t="s">
        <v>2144</v>
      </c>
      <c r="P1214" s="232"/>
      <c r="Q1214" s="232"/>
      <c r="R1214" s="232"/>
      <c r="S1214" s="232"/>
      <c r="T1214" s="232"/>
      <c r="U1214" s="232"/>
      <c r="V1214" s="232"/>
      <c r="W1214" s="232"/>
      <c r="X1214" s="232"/>
      <c r="Y1214" s="232"/>
      <c r="Z1214" s="232"/>
      <c r="AA1214" s="232"/>
      <c r="AB1214" s="232"/>
      <c r="AC1214" s="233">
        <v>398.32</v>
      </c>
      <c r="AD1214" s="233"/>
    </row>
    <row r="1215" spans="1:30">
      <c r="C1215" s="147" t="s">
        <v>2</v>
      </c>
      <c r="G1215" s="147" t="s">
        <v>2</v>
      </c>
      <c r="K1215" s="147" t="s">
        <v>2</v>
      </c>
      <c r="O1215" s="232" t="s">
        <v>2145</v>
      </c>
      <c r="P1215" s="232"/>
      <c r="Q1215" s="232"/>
      <c r="R1215" s="232"/>
      <c r="S1215" s="232"/>
      <c r="T1215" s="232"/>
      <c r="U1215" s="232"/>
      <c r="V1215" s="232"/>
      <c r="W1215" s="232"/>
      <c r="X1215" s="232"/>
      <c r="Y1215" s="232"/>
      <c r="Z1215" s="232"/>
      <c r="AA1215" s="232"/>
      <c r="AB1215" s="232"/>
      <c r="AC1215" s="233">
        <v>112.01</v>
      </c>
      <c r="AD1215" s="233"/>
    </row>
    <row r="1216" spans="1:30">
      <c r="C1216" s="147" t="s">
        <v>2</v>
      </c>
      <c r="G1216" s="147" t="s">
        <v>2</v>
      </c>
      <c r="K1216" s="147" t="s">
        <v>2</v>
      </c>
      <c r="O1216" s="232" t="s">
        <v>2146</v>
      </c>
      <c r="P1216" s="232"/>
      <c r="Q1216" s="232"/>
      <c r="R1216" s="232"/>
      <c r="S1216" s="232"/>
      <c r="T1216" s="232"/>
      <c r="U1216" s="232"/>
      <c r="V1216" s="232"/>
      <c r="W1216" s="232"/>
      <c r="X1216" s="232"/>
      <c r="Y1216" s="232"/>
      <c r="Z1216" s="232"/>
      <c r="AA1216" s="232"/>
      <c r="AB1216" s="232"/>
      <c r="AC1216" s="233">
        <v>49.95</v>
      </c>
      <c r="AD1216" s="233"/>
    </row>
    <row r="1217" spans="3:30">
      <c r="C1217" s="147" t="s">
        <v>2</v>
      </c>
      <c r="G1217" s="147" t="s">
        <v>2</v>
      </c>
      <c r="K1217" s="147" t="s">
        <v>2</v>
      </c>
      <c r="O1217" s="232" t="s">
        <v>2147</v>
      </c>
      <c r="P1217" s="232"/>
      <c r="Q1217" s="232"/>
      <c r="R1217" s="232"/>
      <c r="S1217" s="232"/>
      <c r="T1217" s="232"/>
      <c r="U1217" s="232"/>
      <c r="V1217" s="232"/>
      <c r="W1217" s="232"/>
      <c r="X1217" s="232"/>
      <c r="Y1217" s="232"/>
      <c r="Z1217" s="232"/>
      <c r="AA1217" s="232"/>
      <c r="AB1217" s="232"/>
      <c r="AC1217" s="233">
        <v>21.54</v>
      </c>
      <c r="AD1217" s="233"/>
    </row>
    <row r="1218" spans="3:30">
      <c r="C1218" s="147" t="s">
        <v>2</v>
      </c>
      <c r="G1218" s="147" t="s">
        <v>2</v>
      </c>
      <c r="K1218" s="147" t="s">
        <v>2</v>
      </c>
      <c r="O1218" s="232" t="s">
        <v>2148</v>
      </c>
      <c r="P1218" s="232"/>
      <c r="Q1218" s="232"/>
      <c r="R1218" s="232"/>
      <c r="S1218" s="232"/>
      <c r="T1218" s="232"/>
      <c r="U1218" s="232"/>
      <c r="V1218" s="232"/>
      <c r="W1218" s="232"/>
      <c r="X1218" s="232"/>
      <c r="Y1218" s="232"/>
      <c r="Z1218" s="232"/>
      <c r="AA1218" s="232"/>
      <c r="AB1218" s="232"/>
      <c r="AC1218" s="233">
        <v>20.71</v>
      </c>
      <c r="AD1218" s="233"/>
    </row>
    <row r="1219" spans="3:30">
      <c r="C1219" s="147" t="s">
        <v>2</v>
      </c>
      <c r="G1219" s="147" t="s">
        <v>2</v>
      </c>
      <c r="K1219" s="147" t="s">
        <v>2</v>
      </c>
      <c r="O1219" s="232" t="s">
        <v>2149</v>
      </c>
      <c r="P1219" s="232"/>
      <c r="Q1219" s="232"/>
      <c r="R1219" s="232"/>
      <c r="S1219" s="232"/>
      <c r="T1219" s="232"/>
      <c r="U1219" s="232"/>
      <c r="V1219" s="232"/>
      <c r="W1219" s="232"/>
      <c r="X1219" s="232"/>
      <c r="Y1219" s="232"/>
      <c r="Z1219" s="232"/>
      <c r="AA1219" s="232"/>
      <c r="AB1219" s="232"/>
      <c r="AC1219" s="233">
        <v>25.69</v>
      </c>
      <c r="AD1219" s="233"/>
    </row>
    <row r="1220" spans="3:30">
      <c r="C1220" s="147" t="s">
        <v>2</v>
      </c>
      <c r="G1220" s="147" t="s">
        <v>2</v>
      </c>
      <c r="K1220" s="147" t="s">
        <v>2</v>
      </c>
      <c r="O1220" s="232" t="s">
        <v>2150</v>
      </c>
      <c r="P1220" s="232"/>
      <c r="Q1220" s="232"/>
      <c r="R1220" s="232"/>
      <c r="S1220" s="232"/>
      <c r="T1220" s="232"/>
      <c r="U1220" s="232"/>
      <c r="V1220" s="232"/>
      <c r="W1220" s="232"/>
      <c r="X1220" s="232"/>
      <c r="Y1220" s="232"/>
      <c r="Z1220" s="232"/>
      <c r="AA1220" s="232"/>
      <c r="AB1220" s="232"/>
      <c r="AC1220" s="233">
        <v>25.69</v>
      </c>
      <c r="AD1220" s="233"/>
    </row>
    <row r="1221" spans="3:30">
      <c r="C1221" s="147" t="s">
        <v>2</v>
      </c>
      <c r="G1221" s="147" t="s">
        <v>2</v>
      </c>
      <c r="K1221" s="147" t="s">
        <v>2</v>
      </c>
      <c r="O1221" s="232" t="s">
        <v>2151</v>
      </c>
      <c r="P1221" s="232"/>
      <c r="Q1221" s="232"/>
      <c r="R1221" s="232"/>
      <c r="S1221" s="232"/>
      <c r="T1221" s="232"/>
      <c r="U1221" s="232"/>
      <c r="V1221" s="232"/>
      <c r="W1221" s="232"/>
      <c r="X1221" s="232"/>
      <c r="Y1221" s="232"/>
      <c r="Z1221" s="232"/>
      <c r="AA1221" s="232"/>
      <c r="AB1221" s="232"/>
      <c r="AC1221" s="233">
        <v>149.36000000000001</v>
      </c>
      <c r="AD1221" s="233"/>
    </row>
    <row r="1222" spans="3:30">
      <c r="C1222" s="147" t="s">
        <v>2</v>
      </c>
      <c r="G1222" s="147" t="s">
        <v>2</v>
      </c>
      <c r="K1222" s="147" t="s">
        <v>2</v>
      </c>
      <c r="O1222" s="232" t="s">
        <v>2152</v>
      </c>
      <c r="P1222" s="232"/>
      <c r="Q1222" s="232"/>
      <c r="R1222" s="232"/>
      <c r="S1222" s="232"/>
      <c r="T1222" s="232"/>
      <c r="U1222" s="232"/>
      <c r="V1222" s="232"/>
      <c r="W1222" s="232"/>
      <c r="X1222" s="232"/>
      <c r="Y1222" s="232"/>
      <c r="Z1222" s="232"/>
      <c r="AA1222" s="232"/>
      <c r="AB1222" s="232"/>
      <c r="AC1222" s="233">
        <v>46.44</v>
      </c>
      <c r="AD1222" s="233"/>
    </row>
    <row r="1223" spans="3:30">
      <c r="C1223" s="147" t="s">
        <v>2</v>
      </c>
      <c r="G1223" s="147" t="s">
        <v>2</v>
      </c>
      <c r="K1223" s="147" t="s">
        <v>2</v>
      </c>
      <c r="O1223" s="232" t="s">
        <v>2153</v>
      </c>
      <c r="P1223" s="232"/>
      <c r="Q1223" s="232"/>
      <c r="R1223" s="232"/>
      <c r="S1223" s="232"/>
      <c r="T1223" s="232"/>
      <c r="U1223" s="232"/>
      <c r="V1223" s="232"/>
      <c r="W1223" s="232"/>
      <c r="X1223" s="232"/>
      <c r="Y1223" s="232"/>
      <c r="Z1223" s="232"/>
      <c r="AA1223" s="232"/>
      <c r="AB1223" s="232"/>
      <c r="AC1223" s="233">
        <v>24.03</v>
      </c>
      <c r="AD1223" s="233"/>
    </row>
    <row r="1224" spans="3:30">
      <c r="C1224" s="147" t="s">
        <v>2</v>
      </c>
      <c r="G1224" s="147" t="s">
        <v>2</v>
      </c>
      <c r="K1224" s="147" t="s">
        <v>2</v>
      </c>
      <c r="O1224" s="232" t="s">
        <v>2154</v>
      </c>
      <c r="P1224" s="232"/>
      <c r="Q1224" s="232"/>
      <c r="R1224" s="232"/>
      <c r="S1224" s="232"/>
      <c r="T1224" s="232"/>
      <c r="U1224" s="232"/>
      <c r="V1224" s="232"/>
      <c r="W1224" s="232"/>
      <c r="X1224" s="232"/>
      <c r="Y1224" s="232"/>
      <c r="Z1224" s="232"/>
      <c r="AA1224" s="232"/>
      <c r="AB1224" s="232"/>
      <c r="AC1224" s="233">
        <v>307.06</v>
      </c>
      <c r="AD1224" s="233"/>
    </row>
    <row r="1225" spans="3:30">
      <c r="C1225" s="147" t="s">
        <v>2</v>
      </c>
      <c r="G1225" s="147" t="s">
        <v>2</v>
      </c>
      <c r="K1225" s="147" t="s">
        <v>2</v>
      </c>
      <c r="O1225" s="232" t="s">
        <v>2155</v>
      </c>
      <c r="P1225" s="232"/>
      <c r="Q1225" s="232"/>
      <c r="R1225" s="232"/>
      <c r="S1225" s="232"/>
      <c r="T1225" s="232"/>
      <c r="U1225" s="232"/>
      <c r="V1225" s="232"/>
      <c r="W1225" s="232"/>
      <c r="X1225" s="232"/>
      <c r="Y1225" s="232"/>
      <c r="Z1225" s="232"/>
      <c r="AA1225" s="232"/>
      <c r="AB1225" s="232"/>
      <c r="AC1225" s="233">
        <v>37.31</v>
      </c>
      <c r="AD1225" s="233"/>
    </row>
    <row r="1226" spans="3:30">
      <c r="C1226" s="147" t="s">
        <v>2</v>
      </c>
      <c r="G1226" s="147" t="s">
        <v>2</v>
      </c>
      <c r="K1226" s="147" t="s">
        <v>2</v>
      </c>
      <c r="O1226" s="232" t="s">
        <v>2156</v>
      </c>
      <c r="P1226" s="232"/>
      <c r="Q1226" s="232"/>
      <c r="R1226" s="232"/>
      <c r="S1226" s="232"/>
      <c r="T1226" s="232"/>
      <c r="U1226" s="232"/>
      <c r="V1226" s="232"/>
      <c r="W1226" s="232"/>
      <c r="X1226" s="232"/>
      <c r="Y1226" s="232"/>
      <c r="Z1226" s="232"/>
      <c r="AA1226" s="232"/>
      <c r="AB1226" s="232"/>
      <c r="AC1226" s="233">
        <v>13.24</v>
      </c>
      <c r="AD1226" s="233"/>
    </row>
    <row r="1227" spans="3:30">
      <c r="C1227" s="147" t="s">
        <v>2</v>
      </c>
      <c r="G1227" s="147" t="s">
        <v>2</v>
      </c>
      <c r="K1227" s="147" t="s">
        <v>2</v>
      </c>
      <c r="O1227" s="232" t="s">
        <v>2157</v>
      </c>
      <c r="P1227" s="232"/>
      <c r="Q1227" s="232"/>
      <c r="R1227" s="232"/>
      <c r="S1227" s="232"/>
      <c r="T1227" s="232"/>
      <c r="U1227" s="232"/>
      <c r="V1227" s="232"/>
      <c r="W1227" s="232"/>
      <c r="X1227" s="232"/>
      <c r="Y1227" s="232"/>
      <c r="Z1227" s="232"/>
      <c r="AA1227" s="232"/>
      <c r="AB1227" s="232"/>
      <c r="AC1227" s="233">
        <v>50.59</v>
      </c>
      <c r="AD1227" s="233"/>
    </row>
    <row r="1228" spans="3:30">
      <c r="C1228" s="147" t="s">
        <v>2</v>
      </c>
      <c r="G1228" s="147" t="s">
        <v>2</v>
      </c>
      <c r="K1228" s="147" t="s">
        <v>2</v>
      </c>
      <c r="O1228" s="232" t="s">
        <v>2158</v>
      </c>
      <c r="P1228" s="232"/>
      <c r="Q1228" s="232"/>
      <c r="R1228" s="232"/>
      <c r="S1228" s="232"/>
      <c r="T1228" s="232"/>
      <c r="U1228" s="232"/>
      <c r="V1228" s="232"/>
      <c r="W1228" s="232"/>
      <c r="X1228" s="232"/>
      <c r="Y1228" s="232"/>
      <c r="Z1228" s="232"/>
      <c r="AA1228" s="232"/>
      <c r="AB1228" s="232"/>
      <c r="AC1228" s="233">
        <v>45.61</v>
      </c>
      <c r="AD1228" s="233"/>
    </row>
    <row r="1229" spans="3:30">
      <c r="C1229" s="147" t="s">
        <v>2</v>
      </c>
      <c r="G1229" s="147" t="s">
        <v>2</v>
      </c>
      <c r="K1229" s="147" t="s">
        <v>2</v>
      </c>
      <c r="O1229" s="232" t="s">
        <v>2159</v>
      </c>
      <c r="P1229" s="232"/>
      <c r="Q1229" s="232"/>
      <c r="R1229" s="232"/>
      <c r="S1229" s="232"/>
      <c r="T1229" s="232"/>
      <c r="U1229" s="232"/>
      <c r="V1229" s="232"/>
      <c r="W1229" s="232"/>
      <c r="X1229" s="232"/>
      <c r="Y1229" s="232"/>
      <c r="Z1229" s="232"/>
      <c r="AA1229" s="232"/>
      <c r="AB1229" s="232"/>
      <c r="AC1229" s="233">
        <v>13.24</v>
      </c>
      <c r="AD1229" s="233"/>
    </row>
    <row r="1230" spans="3:30">
      <c r="C1230" s="147" t="s">
        <v>2</v>
      </c>
      <c r="G1230" s="147" t="s">
        <v>2</v>
      </c>
      <c r="K1230" s="147" t="s">
        <v>2</v>
      </c>
      <c r="O1230" s="232" t="s">
        <v>2160</v>
      </c>
      <c r="P1230" s="232"/>
      <c r="Q1230" s="232"/>
      <c r="R1230" s="232"/>
      <c r="S1230" s="232"/>
      <c r="T1230" s="232"/>
      <c r="U1230" s="232"/>
      <c r="V1230" s="232"/>
      <c r="W1230" s="232"/>
      <c r="X1230" s="232"/>
      <c r="Y1230" s="232"/>
      <c r="Z1230" s="232"/>
      <c r="AA1230" s="232"/>
      <c r="AB1230" s="232"/>
      <c r="AC1230" s="233">
        <v>29.01</v>
      </c>
      <c r="AD1230" s="233"/>
    </row>
    <row r="1231" spans="3:30">
      <c r="C1231" s="147" t="s">
        <v>2</v>
      </c>
      <c r="G1231" s="147" t="s">
        <v>2</v>
      </c>
      <c r="K1231" s="147" t="s">
        <v>2</v>
      </c>
      <c r="O1231" s="232" t="s">
        <v>2161</v>
      </c>
      <c r="P1231" s="232"/>
      <c r="Q1231" s="232"/>
      <c r="R1231" s="232"/>
      <c r="S1231" s="232"/>
      <c r="T1231" s="232"/>
      <c r="U1231" s="232"/>
      <c r="V1231" s="232"/>
      <c r="W1231" s="232"/>
      <c r="X1231" s="232"/>
      <c r="Y1231" s="232"/>
      <c r="Z1231" s="232"/>
      <c r="AA1231" s="232"/>
      <c r="AB1231" s="232"/>
      <c r="AC1231" s="233">
        <v>265.56</v>
      </c>
      <c r="AD1231" s="233"/>
    </row>
    <row r="1232" spans="3:30">
      <c r="C1232" s="147" t="s">
        <v>2</v>
      </c>
      <c r="G1232" s="147" t="s">
        <v>2</v>
      </c>
      <c r="K1232" s="147" t="s">
        <v>2</v>
      </c>
      <c r="O1232" s="232" t="s">
        <v>2162</v>
      </c>
      <c r="P1232" s="232"/>
      <c r="Q1232" s="232"/>
      <c r="R1232" s="232"/>
      <c r="S1232" s="232"/>
      <c r="T1232" s="232"/>
      <c r="U1232" s="232"/>
      <c r="V1232" s="232"/>
      <c r="W1232" s="232"/>
      <c r="X1232" s="232"/>
      <c r="Y1232" s="232"/>
      <c r="Z1232" s="232"/>
      <c r="AA1232" s="232"/>
      <c r="AB1232" s="232"/>
      <c r="AC1232" s="233">
        <v>51.42</v>
      </c>
      <c r="AD1232" s="233"/>
    </row>
    <row r="1233" spans="3:30">
      <c r="C1233" s="147" t="s">
        <v>2</v>
      </c>
      <c r="G1233" s="147" t="s">
        <v>2</v>
      </c>
      <c r="K1233" s="147" t="s">
        <v>2</v>
      </c>
      <c r="O1233" s="232" t="s">
        <v>2163</v>
      </c>
      <c r="P1233" s="232"/>
      <c r="Q1233" s="232"/>
      <c r="R1233" s="232"/>
      <c r="S1233" s="232"/>
      <c r="T1233" s="232"/>
      <c r="U1233" s="232"/>
      <c r="V1233" s="232"/>
      <c r="W1233" s="232"/>
      <c r="X1233" s="232"/>
      <c r="Y1233" s="232"/>
      <c r="Z1233" s="232"/>
      <c r="AA1233" s="232"/>
      <c r="AB1233" s="232"/>
      <c r="AC1233" s="233">
        <v>23.16</v>
      </c>
      <c r="AD1233" s="233"/>
    </row>
    <row r="1234" spans="3:30">
      <c r="C1234" s="147" t="s">
        <v>2</v>
      </c>
      <c r="G1234" s="147" t="s">
        <v>2</v>
      </c>
      <c r="K1234" s="147" t="s">
        <v>2</v>
      </c>
      <c r="O1234" s="232" t="s">
        <v>2164</v>
      </c>
      <c r="P1234" s="232"/>
      <c r="Q1234" s="232"/>
      <c r="R1234" s="232"/>
      <c r="S1234" s="232"/>
      <c r="T1234" s="232"/>
      <c r="U1234" s="232"/>
      <c r="V1234" s="232"/>
      <c r="W1234" s="232"/>
      <c r="X1234" s="232"/>
      <c r="Y1234" s="232"/>
      <c r="Z1234" s="232"/>
      <c r="AA1234" s="232"/>
      <c r="AB1234" s="232"/>
      <c r="AC1234" s="233">
        <v>18.18</v>
      </c>
      <c r="AD1234" s="233"/>
    </row>
    <row r="1235" spans="3:30">
      <c r="C1235" s="147" t="s">
        <v>2</v>
      </c>
      <c r="G1235" s="147" t="s">
        <v>2</v>
      </c>
      <c r="K1235" s="147" t="s">
        <v>2</v>
      </c>
      <c r="O1235" s="232" t="s">
        <v>2165</v>
      </c>
      <c r="P1235" s="232"/>
      <c r="Q1235" s="232"/>
      <c r="R1235" s="232"/>
      <c r="S1235" s="232"/>
      <c r="T1235" s="232"/>
      <c r="U1235" s="232"/>
      <c r="V1235" s="232"/>
      <c r="W1235" s="232"/>
      <c r="X1235" s="232"/>
      <c r="Y1235" s="232"/>
      <c r="Z1235" s="232"/>
      <c r="AA1235" s="232"/>
      <c r="AB1235" s="232"/>
      <c r="AC1235" s="233">
        <v>298.72000000000003</v>
      </c>
      <c r="AD1235" s="233"/>
    </row>
    <row r="1236" spans="3:30">
      <c r="C1236" s="147" t="s">
        <v>2</v>
      </c>
      <c r="G1236" s="147" t="s">
        <v>2</v>
      </c>
      <c r="K1236" s="147" t="s">
        <v>2</v>
      </c>
      <c r="O1236" s="232" t="s">
        <v>2166</v>
      </c>
      <c r="P1236" s="232"/>
      <c r="Q1236" s="232"/>
      <c r="R1236" s="232"/>
      <c r="S1236" s="232"/>
      <c r="T1236" s="232"/>
      <c r="U1236" s="232"/>
      <c r="V1236" s="232"/>
      <c r="W1236" s="232"/>
      <c r="X1236" s="232"/>
      <c r="Y1236" s="232"/>
      <c r="Z1236" s="232"/>
      <c r="AA1236" s="232"/>
      <c r="AB1236" s="232"/>
      <c r="AC1236" s="233">
        <v>106.08</v>
      </c>
      <c r="AD1236" s="233"/>
    </row>
    <row r="1237" spans="3:30">
      <c r="C1237" s="147" t="s">
        <v>2</v>
      </c>
      <c r="G1237" s="147" t="s">
        <v>2</v>
      </c>
      <c r="K1237" s="147" t="s">
        <v>2</v>
      </c>
      <c r="O1237" s="232" t="s">
        <v>2167</v>
      </c>
      <c r="P1237" s="232"/>
      <c r="Q1237" s="232"/>
      <c r="R1237" s="232"/>
      <c r="S1237" s="232"/>
      <c r="T1237" s="232"/>
      <c r="U1237" s="232"/>
      <c r="V1237" s="232"/>
      <c r="W1237" s="232"/>
      <c r="X1237" s="232"/>
      <c r="Y1237" s="232"/>
      <c r="Z1237" s="232"/>
      <c r="AA1237" s="232"/>
      <c r="AB1237" s="232"/>
      <c r="AC1237" s="233">
        <v>116.04</v>
      </c>
      <c r="AD1237" s="233"/>
    </row>
    <row r="1238" spans="3:30">
      <c r="C1238" s="147" t="s">
        <v>2</v>
      </c>
      <c r="G1238" s="147" t="s">
        <v>2</v>
      </c>
      <c r="K1238" s="147" t="s">
        <v>2</v>
      </c>
      <c r="O1238" s="232" t="s">
        <v>2168</v>
      </c>
      <c r="P1238" s="232"/>
      <c r="Q1238" s="232"/>
      <c r="R1238" s="232"/>
      <c r="S1238" s="232"/>
      <c r="T1238" s="232"/>
      <c r="U1238" s="232"/>
      <c r="V1238" s="232"/>
      <c r="W1238" s="232"/>
      <c r="X1238" s="232"/>
      <c r="Y1238" s="232"/>
      <c r="Z1238" s="232"/>
      <c r="AA1238" s="232"/>
      <c r="AB1238" s="232"/>
      <c r="AC1238" s="233">
        <v>132.76</v>
      </c>
      <c r="AD1238" s="233"/>
    </row>
    <row r="1239" spans="3:30">
      <c r="C1239" s="147" t="s">
        <v>2</v>
      </c>
      <c r="G1239" s="147" t="s">
        <v>2</v>
      </c>
      <c r="K1239" s="147" t="s">
        <v>2</v>
      </c>
      <c r="O1239" s="232" t="s">
        <v>2169</v>
      </c>
      <c r="P1239" s="232"/>
      <c r="Q1239" s="232"/>
      <c r="R1239" s="232"/>
      <c r="S1239" s="232"/>
      <c r="T1239" s="232"/>
      <c r="U1239" s="232"/>
      <c r="V1239" s="232"/>
      <c r="W1239" s="232"/>
      <c r="X1239" s="232"/>
      <c r="Y1239" s="232"/>
      <c r="Z1239" s="232"/>
      <c r="AA1239" s="232"/>
      <c r="AB1239" s="232"/>
      <c r="AC1239" s="233">
        <v>12.95</v>
      </c>
      <c r="AD1239" s="233"/>
    </row>
    <row r="1240" spans="3:30">
      <c r="C1240" s="147" t="s">
        <v>2</v>
      </c>
      <c r="G1240" s="147" t="s">
        <v>2</v>
      </c>
      <c r="K1240" s="147" t="s">
        <v>2</v>
      </c>
      <c r="O1240" s="232" t="s">
        <v>2170</v>
      </c>
      <c r="P1240" s="232"/>
      <c r="Q1240" s="232"/>
      <c r="R1240" s="232"/>
      <c r="S1240" s="232"/>
      <c r="T1240" s="232"/>
      <c r="U1240" s="232"/>
      <c r="V1240" s="232"/>
      <c r="W1240" s="232"/>
      <c r="X1240" s="232"/>
      <c r="Y1240" s="232"/>
      <c r="Z1240" s="232"/>
      <c r="AA1240" s="232"/>
      <c r="AB1240" s="232"/>
      <c r="AC1240" s="233">
        <v>265.56</v>
      </c>
      <c r="AD1240" s="233"/>
    </row>
    <row r="1241" spans="3:30">
      <c r="C1241" s="147" t="s">
        <v>2</v>
      </c>
      <c r="G1241" s="147" t="s">
        <v>2</v>
      </c>
      <c r="K1241" s="147" t="s">
        <v>2</v>
      </c>
      <c r="O1241" s="232" t="s">
        <v>2171</v>
      </c>
      <c r="P1241" s="232"/>
      <c r="Q1241" s="232"/>
      <c r="R1241" s="232"/>
      <c r="S1241" s="232"/>
      <c r="T1241" s="232"/>
      <c r="U1241" s="232"/>
      <c r="V1241" s="232"/>
      <c r="W1241" s="232"/>
      <c r="X1241" s="232"/>
      <c r="Y1241" s="232"/>
      <c r="Z1241" s="232"/>
      <c r="AA1241" s="232"/>
      <c r="AB1241" s="232"/>
      <c r="AC1241" s="233">
        <v>199.16</v>
      </c>
      <c r="AD1241" s="233"/>
    </row>
    <row r="1242" spans="3:30">
      <c r="C1242" s="147" t="s">
        <v>2</v>
      </c>
      <c r="G1242" s="147" t="s">
        <v>2</v>
      </c>
      <c r="K1242" s="147" t="s">
        <v>2</v>
      </c>
      <c r="O1242" s="232" t="s">
        <v>2172</v>
      </c>
      <c r="P1242" s="232"/>
      <c r="Q1242" s="232"/>
      <c r="R1242" s="232"/>
      <c r="S1242" s="232"/>
      <c r="T1242" s="232"/>
      <c r="U1242" s="232"/>
      <c r="V1242" s="232"/>
      <c r="W1242" s="232"/>
      <c r="X1242" s="232"/>
      <c r="Y1242" s="232"/>
      <c r="Z1242" s="232"/>
      <c r="AA1242" s="232"/>
      <c r="AB1242" s="232"/>
      <c r="AC1242" s="233">
        <v>15.73</v>
      </c>
      <c r="AD1242" s="233"/>
    </row>
    <row r="1243" spans="3:30">
      <c r="C1243" s="147" t="s">
        <v>2</v>
      </c>
      <c r="G1243" s="147" t="s">
        <v>2</v>
      </c>
      <c r="K1243" s="147" t="s">
        <v>2</v>
      </c>
      <c r="O1243" s="232" t="s">
        <v>2173</v>
      </c>
      <c r="P1243" s="232"/>
      <c r="Q1243" s="232"/>
      <c r="R1243" s="232"/>
      <c r="S1243" s="232"/>
      <c r="T1243" s="232"/>
      <c r="U1243" s="232"/>
      <c r="V1243" s="232"/>
      <c r="W1243" s="232"/>
      <c r="X1243" s="232"/>
      <c r="Y1243" s="232"/>
      <c r="Z1243" s="232"/>
      <c r="AA1243" s="232"/>
      <c r="AB1243" s="232"/>
      <c r="AC1243" s="233">
        <v>68.02</v>
      </c>
      <c r="AD1243" s="233"/>
    </row>
    <row r="1244" spans="3:30">
      <c r="C1244" s="147" t="s">
        <v>2</v>
      </c>
      <c r="G1244" s="147" t="s">
        <v>2</v>
      </c>
      <c r="K1244" s="147" t="s">
        <v>2</v>
      </c>
      <c r="O1244" s="232" t="s">
        <v>2174</v>
      </c>
      <c r="P1244" s="232"/>
      <c r="Q1244" s="232"/>
      <c r="R1244" s="232"/>
      <c r="S1244" s="232"/>
      <c r="T1244" s="232"/>
      <c r="U1244" s="232"/>
      <c r="V1244" s="232"/>
      <c r="W1244" s="232"/>
      <c r="X1244" s="232"/>
      <c r="Y1244" s="232"/>
      <c r="Z1244" s="232"/>
      <c r="AA1244" s="232"/>
      <c r="AB1244" s="232"/>
      <c r="AC1244" s="233">
        <v>99.56</v>
      </c>
      <c r="AD1244" s="233"/>
    </row>
    <row r="1245" spans="3:30">
      <c r="C1245" s="147" t="s">
        <v>2</v>
      </c>
      <c r="G1245" s="147" t="s">
        <v>2</v>
      </c>
      <c r="K1245" s="147" t="s">
        <v>2</v>
      </c>
      <c r="O1245" s="232" t="s">
        <v>2175</v>
      </c>
      <c r="P1245" s="232"/>
      <c r="Q1245" s="232"/>
      <c r="R1245" s="232"/>
      <c r="S1245" s="232"/>
      <c r="T1245" s="232"/>
      <c r="U1245" s="232"/>
      <c r="V1245" s="232"/>
      <c r="W1245" s="232"/>
      <c r="X1245" s="232"/>
      <c r="Y1245" s="232"/>
      <c r="Z1245" s="232"/>
      <c r="AA1245" s="232"/>
      <c r="AB1245" s="232"/>
      <c r="AC1245" s="233">
        <v>17.39</v>
      </c>
      <c r="AD1245" s="233"/>
    </row>
    <row r="1246" spans="3:30">
      <c r="C1246" s="147" t="s">
        <v>2</v>
      </c>
      <c r="G1246" s="147" t="s">
        <v>2</v>
      </c>
      <c r="K1246" s="147" t="s">
        <v>2</v>
      </c>
      <c r="O1246" s="232" t="s">
        <v>2176</v>
      </c>
      <c r="P1246" s="232"/>
      <c r="Q1246" s="232"/>
      <c r="R1246" s="232"/>
      <c r="S1246" s="232"/>
      <c r="T1246" s="232"/>
      <c r="U1246" s="232"/>
      <c r="V1246" s="232"/>
      <c r="W1246" s="232"/>
      <c r="X1246" s="232"/>
      <c r="Y1246" s="232"/>
      <c r="Z1246" s="232"/>
      <c r="AA1246" s="232"/>
      <c r="AB1246" s="232"/>
      <c r="AC1246" s="233">
        <v>141.06</v>
      </c>
      <c r="AD1246" s="233"/>
    </row>
    <row r="1247" spans="3:30">
      <c r="C1247" s="147" t="s">
        <v>2</v>
      </c>
      <c r="G1247" s="147" t="s">
        <v>2</v>
      </c>
      <c r="K1247" s="147" t="s">
        <v>2</v>
      </c>
      <c r="O1247" s="232" t="s">
        <v>2177</v>
      </c>
      <c r="P1247" s="232"/>
      <c r="Q1247" s="232"/>
      <c r="R1247" s="232"/>
      <c r="S1247" s="232"/>
      <c r="T1247" s="232"/>
      <c r="U1247" s="232"/>
      <c r="V1247" s="232"/>
      <c r="W1247" s="232"/>
      <c r="X1247" s="232"/>
      <c r="Y1247" s="232"/>
      <c r="Z1247" s="232"/>
      <c r="AA1247" s="232"/>
      <c r="AB1247" s="232"/>
      <c r="AC1247" s="233">
        <v>41.42</v>
      </c>
      <c r="AD1247" s="233"/>
    </row>
    <row r="1248" spans="3:30">
      <c r="C1248" s="147" t="s">
        <v>2</v>
      </c>
      <c r="G1248" s="147" t="s">
        <v>2</v>
      </c>
      <c r="K1248" s="147" t="s">
        <v>2</v>
      </c>
      <c r="O1248" s="232" t="s">
        <v>2178</v>
      </c>
      <c r="P1248" s="232"/>
      <c r="Q1248" s="232"/>
      <c r="R1248" s="232"/>
      <c r="S1248" s="232"/>
      <c r="T1248" s="232"/>
      <c r="U1248" s="232"/>
      <c r="V1248" s="232"/>
      <c r="W1248" s="232"/>
      <c r="X1248" s="232"/>
      <c r="Y1248" s="232"/>
      <c r="Z1248" s="232"/>
      <c r="AA1248" s="232"/>
      <c r="AB1248" s="232"/>
      <c r="AC1248" s="233">
        <v>42.29</v>
      </c>
      <c r="AD1248" s="233"/>
    </row>
    <row r="1249" spans="1:30">
      <c r="C1249" s="147" t="s">
        <v>2</v>
      </c>
      <c r="G1249" s="147" t="s">
        <v>2</v>
      </c>
      <c r="K1249" s="147" t="s">
        <v>2</v>
      </c>
      <c r="O1249" s="232" t="s">
        <v>2179</v>
      </c>
      <c r="P1249" s="232"/>
      <c r="Q1249" s="232"/>
      <c r="R1249" s="232"/>
      <c r="S1249" s="232"/>
      <c r="T1249" s="232"/>
      <c r="U1249" s="232"/>
      <c r="V1249" s="232"/>
      <c r="W1249" s="232"/>
      <c r="X1249" s="232"/>
      <c r="Y1249" s="232"/>
      <c r="Z1249" s="232"/>
      <c r="AA1249" s="232"/>
      <c r="AB1249" s="232"/>
      <c r="AC1249" s="233">
        <v>614.12</v>
      </c>
      <c r="AD1249" s="233"/>
    </row>
    <row r="1250" spans="1:30">
      <c r="C1250" s="147" t="s">
        <v>2</v>
      </c>
      <c r="G1250" s="147" t="s">
        <v>2</v>
      </c>
      <c r="K1250" s="147" t="s">
        <v>2</v>
      </c>
      <c r="O1250" s="232" t="s">
        <v>2132</v>
      </c>
      <c r="P1250" s="232"/>
      <c r="Q1250" s="232"/>
      <c r="R1250" s="232"/>
      <c r="S1250" s="232"/>
      <c r="T1250" s="232"/>
      <c r="U1250" s="232"/>
      <c r="V1250" s="232"/>
      <c r="W1250" s="232"/>
      <c r="X1250" s="232"/>
      <c r="Y1250" s="232"/>
      <c r="Z1250" s="232"/>
      <c r="AA1250" s="232"/>
      <c r="AB1250" s="232"/>
      <c r="AC1250" s="233">
        <v>888.06</v>
      </c>
      <c r="AD1250" s="233"/>
    </row>
    <row r="1251" spans="1:30">
      <c r="C1251" s="147" t="s">
        <v>2</v>
      </c>
      <c r="G1251" s="147" t="s">
        <v>2</v>
      </c>
      <c r="K1251" s="147" t="s">
        <v>2</v>
      </c>
      <c r="O1251" s="232" t="s">
        <v>2180</v>
      </c>
      <c r="P1251" s="232"/>
      <c r="Q1251" s="232"/>
      <c r="R1251" s="232"/>
      <c r="S1251" s="232"/>
      <c r="T1251" s="232"/>
      <c r="U1251" s="232"/>
      <c r="V1251" s="232"/>
      <c r="W1251" s="232"/>
      <c r="X1251" s="232"/>
      <c r="Y1251" s="232"/>
      <c r="Z1251" s="232"/>
      <c r="AA1251" s="232"/>
      <c r="AB1251" s="232"/>
      <c r="AC1251" s="233">
        <v>53.91</v>
      </c>
      <c r="AD1251" s="233"/>
    </row>
    <row r="1252" spans="1:30">
      <c r="C1252" s="147" t="s">
        <v>2</v>
      </c>
      <c r="G1252" s="147" t="s">
        <v>2</v>
      </c>
      <c r="K1252" s="147" t="s">
        <v>2</v>
      </c>
      <c r="O1252" s="232" t="s">
        <v>2181</v>
      </c>
      <c r="P1252" s="232"/>
      <c r="Q1252" s="232"/>
      <c r="R1252" s="232"/>
      <c r="S1252" s="232"/>
      <c r="T1252" s="232"/>
      <c r="U1252" s="232"/>
      <c r="V1252" s="232"/>
      <c r="W1252" s="232"/>
      <c r="X1252" s="232"/>
      <c r="Y1252" s="232"/>
      <c r="Z1252" s="232"/>
      <c r="AA1252" s="232"/>
      <c r="AB1252" s="232"/>
      <c r="AC1252" s="233">
        <v>103.71</v>
      </c>
      <c r="AD1252" s="233"/>
    </row>
    <row r="1253" spans="1:30">
      <c r="C1253" s="147" t="s">
        <v>2</v>
      </c>
      <c r="G1253" s="147" t="s">
        <v>2</v>
      </c>
      <c r="K1253" s="147" t="s">
        <v>2</v>
      </c>
      <c r="O1253" s="232" t="s">
        <v>2182</v>
      </c>
      <c r="P1253" s="232"/>
      <c r="Q1253" s="232"/>
      <c r="R1253" s="232"/>
      <c r="S1253" s="232"/>
      <c r="T1253" s="232"/>
      <c r="U1253" s="232"/>
      <c r="V1253" s="232"/>
      <c r="W1253" s="232"/>
      <c r="X1253" s="232"/>
      <c r="Y1253" s="232"/>
      <c r="Z1253" s="232"/>
      <c r="AA1253" s="232"/>
      <c r="AB1253" s="232"/>
      <c r="AC1253" s="233">
        <v>42.29</v>
      </c>
      <c r="AD1253" s="233"/>
    </row>
    <row r="1254" spans="1:30">
      <c r="C1254" s="147" t="s">
        <v>2</v>
      </c>
      <c r="G1254" s="147" t="s">
        <v>2</v>
      </c>
      <c r="K1254" s="147" t="s">
        <v>2</v>
      </c>
      <c r="O1254" s="232" t="s">
        <v>2183</v>
      </c>
      <c r="P1254" s="232"/>
      <c r="Q1254" s="232"/>
      <c r="R1254" s="232"/>
      <c r="S1254" s="232"/>
      <c r="T1254" s="232"/>
      <c r="U1254" s="232"/>
      <c r="V1254" s="232"/>
      <c r="W1254" s="232"/>
      <c r="X1254" s="232"/>
      <c r="Y1254" s="232"/>
      <c r="Z1254" s="232"/>
      <c r="AA1254" s="232"/>
      <c r="AB1254" s="232"/>
      <c r="AC1254" s="233">
        <v>99.48</v>
      </c>
      <c r="AD1254" s="233"/>
    </row>
    <row r="1255" spans="1:30">
      <c r="C1255" s="147" t="s">
        <v>2</v>
      </c>
      <c r="G1255" s="147" t="s">
        <v>2</v>
      </c>
      <c r="K1255" s="147" t="s">
        <v>2</v>
      </c>
      <c r="O1255" s="232" t="s">
        <v>2184</v>
      </c>
      <c r="P1255" s="232"/>
      <c r="Q1255" s="232"/>
      <c r="R1255" s="232"/>
      <c r="S1255" s="232"/>
      <c r="T1255" s="232"/>
      <c r="U1255" s="232"/>
      <c r="V1255" s="232"/>
      <c r="W1255" s="232"/>
      <c r="X1255" s="232"/>
      <c r="Y1255" s="232"/>
      <c r="Z1255" s="232"/>
      <c r="AA1255" s="232"/>
      <c r="AB1255" s="232"/>
      <c r="AC1255" s="233">
        <v>307.06</v>
      </c>
      <c r="AD1255" s="233"/>
    </row>
    <row r="1256" spans="1:30" ht="11.25" customHeight="1"/>
    <row r="1257" spans="1:30" ht="12" customHeight="1"/>
    <row r="1258" spans="1:30" ht="13.5" customHeight="1">
      <c r="A1258" s="146" t="s">
        <v>1120</v>
      </c>
      <c r="B1258" s="146"/>
      <c r="C1258" s="146"/>
      <c r="D1258" s="146"/>
      <c r="E1258" s="146"/>
      <c r="F1258" s="146"/>
      <c r="G1258" s="146"/>
      <c r="H1258" s="146"/>
      <c r="I1258" s="146"/>
      <c r="J1258" s="146"/>
      <c r="K1258" s="146"/>
      <c r="L1258" s="146"/>
      <c r="M1258" s="146"/>
      <c r="R1258" s="150" t="s">
        <v>2185</v>
      </c>
      <c r="S1258" s="150"/>
      <c r="T1258" s="150"/>
      <c r="U1258" s="150"/>
      <c r="V1258" s="150"/>
      <c r="W1258" s="150"/>
      <c r="X1258" s="150"/>
      <c r="Y1258" s="150"/>
      <c r="Z1258" s="150"/>
      <c r="AA1258" s="150"/>
      <c r="AB1258" s="150"/>
      <c r="AC1258" s="150"/>
      <c r="AD1258" s="150"/>
    </row>
    <row r="1259" spans="1:30" ht="25.5" customHeight="1">
      <c r="C1259" s="140" t="s">
        <v>1040</v>
      </c>
      <c r="D1259" s="140"/>
      <c r="E1259" s="140"/>
      <c r="F1259" s="140"/>
      <c r="G1259" s="140"/>
      <c r="H1259" s="140"/>
      <c r="I1259" s="140"/>
      <c r="J1259" s="140"/>
      <c r="K1259" s="140"/>
      <c r="L1259" s="140"/>
      <c r="M1259" s="140"/>
      <c r="N1259" s="140"/>
      <c r="O1259" s="140"/>
      <c r="P1259" s="140"/>
      <c r="Q1259" s="140"/>
      <c r="R1259" s="140"/>
      <c r="S1259" s="140"/>
      <c r="T1259" s="140"/>
      <c r="U1259" s="140"/>
      <c r="V1259" s="140"/>
      <c r="W1259" s="140"/>
      <c r="X1259" s="140"/>
      <c r="Y1259" s="140"/>
      <c r="Z1259" s="140"/>
      <c r="AA1259" s="140"/>
      <c r="AB1259" s="140"/>
      <c r="AC1259" s="140"/>
    </row>
    <row r="1260" spans="1:30" ht="7.5" customHeight="1"/>
    <row r="1261" spans="1:30" ht="18.75" customHeight="1">
      <c r="I1261" s="226" t="s">
        <v>1041</v>
      </c>
      <c r="J1261" s="226"/>
      <c r="K1261" s="226"/>
      <c r="L1261" s="226"/>
      <c r="M1261" s="226"/>
      <c r="N1261" s="226"/>
      <c r="O1261" s="226"/>
      <c r="P1261" s="226"/>
      <c r="S1261" s="227" t="s">
        <v>1042</v>
      </c>
      <c r="T1261" s="227"/>
      <c r="U1261" s="227"/>
      <c r="V1261" s="227"/>
      <c r="W1261" s="227"/>
      <c r="X1261" s="227"/>
      <c r="Y1261" s="227"/>
    </row>
    <row r="1262" spans="1:30" ht="6.75" customHeight="1"/>
    <row r="1263" spans="1:30" ht="14.25" customHeight="1">
      <c r="A1263" s="228" t="s">
        <v>1982</v>
      </c>
      <c r="B1263" s="228"/>
      <c r="C1263" s="228"/>
      <c r="D1263" s="228"/>
      <c r="E1263" s="228"/>
      <c r="F1263" s="228"/>
      <c r="G1263" s="228"/>
      <c r="H1263" s="228"/>
      <c r="I1263" s="228"/>
      <c r="J1263" s="228"/>
      <c r="K1263" s="228"/>
      <c r="L1263" s="228"/>
      <c r="M1263" s="228"/>
      <c r="N1263" s="228"/>
      <c r="O1263" s="228"/>
    </row>
    <row r="1264" spans="1:30">
      <c r="B1264" s="229" t="s">
        <v>1044</v>
      </c>
      <c r="C1264" s="229"/>
      <c r="D1264" s="229"/>
      <c r="F1264" s="229" t="s">
        <v>1045</v>
      </c>
      <c r="G1264" s="229"/>
      <c r="H1264" s="229"/>
      <c r="I1264" s="229"/>
      <c r="J1264" s="229" t="s">
        <v>1046</v>
      </c>
      <c r="K1264" s="229"/>
      <c r="L1264" s="229"/>
      <c r="N1264" s="229" t="s">
        <v>1047</v>
      </c>
      <c r="O1264" s="229"/>
      <c r="P1264" s="229"/>
      <c r="Q1264" s="229"/>
      <c r="R1264" s="229"/>
      <c r="S1264" s="229"/>
      <c r="T1264" s="229"/>
      <c r="U1264" s="229"/>
      <c r="V1264" s="229"/>
      <c r="W1264" s="229"/>
      <c r="X1264" s="229"/>
      <c r="Y1264" s="229"/>
      <c r="Z1264" s="229"/>
      <c r="AA1264" s="229"/>
      <c r="AC1264" s="230" t="s">
        <v>1048</v>
      </c>
      <c r="AD1264" s="230"/>
    </row>
    <row r="1265" spans="2:30">
      <c r="B1265" s="143" t="s">
        <v>2078</v>
      </c>
      <c r="C1265" s="143"/>
      <c r="D1265" s="143"/>
      <c r="F1265" s="143" t="s">
        <v>1438</v>
      </c>
      <c r="G1265" s="143"/>
      <c r="H1265" s="143"/>
      <c r="I1265" s="143"/>
      <c r="J1265" s="143" t="s">
        <v>2079</v>
      </c>
      <c r="K1265" s="143"/>
      <c r="L1265" s="143"/>
      <c r="N1265" s="143" t="s">
        <v>2080</v>
      </c>
      <c r="O1265" s="143"/>
      <c r="P1265" s="143"/>
      <c r="Q1265" s="143"/>
      <c r="R1265" s="143"/>
      <c r="S1265" s="143"/>
      <c r="T1265" s="143"/>
      <c r="U1265" s="143"/>
      <c r="V1265" s="143"/>
      <c r="W1265" s="143"/>
      <c r="X1265" s="143"/>
      <c r="Y1265" s="143"/>
      <c r="Z1265" s="143"/>
      <c r="AA1265" s="143"/>
      <c r="AC1265" s="231">
        <v>45456.2</v>
      </c>
      <c r="AD1265" s="231"/>
    </row>
    <row r="1266" spans="2:30">
      <c r="C1266" s="147" t="s">
        <v>2</v>
      </c>
      <c r="G1266" s="147" t="s">
        <v>2</v>
      </c>
      <c r="K1266" s="147" t="s">
        <v>2</v>
      </c>
      <c r="O1266" s="232" t="s">
        <v>2186</v>
      </c>
      <c r="P1266" s="232"/>
      <c r="Q1266" s="232"/>
      <c r="R1266" s="232"/>
      <c r="S1266" s="232"/>
      <c r="T1266" s="232"/>
      <c r="U1266" s="232"/>
      <c r="V1266" s="232"/>
      <c r="W1266" s="232"/>
      <c r="X1266" s="232"/>
      <c r="Y1266" s="232"/>
      <c r="Z1266" s="232"/>
      <c r="AA1266" s="232"/>
      <c r="AB1266" s="232"/>
      <c r="AC1266" s="233">
        <v>531.12</v>
      </c>
      <c r="AD1266" s="233"/>
    </row>
    <row r="1267" spans="2:30">
      <c r="C1267" s="147" t="s">
        <v>2</v>
      </c>
      <c r="G1267" s="147" t="s">
        <v>2</v>
      </c>
      <c r="K1267" s="147" t="s">
        <v>2</v>
      </c>
      <c r="O1267" s="232" t="s">
        <v>2187</v>
      </c>
      <c r="P1267" s="232"/>
      <c r="Q1267" s="232"/>
      <c r="R1267" s="232"/>
      <c r="S1267" s="232"/>
      <c r="T1267" s="232"/>
      <c r="U1267" s="232"/>
      <c r="V1267" s="232"/>
      <c r="W1267" s="232"/>
      <c r="X1267" s="232"/>
      <c r="Y1267" s="232"/>
      <c r="Z1267" s="232"/>
      <c r="AA1267" s="232"/>
      <c r="AB1267" s="232"/>
      <c r="AC1267" s="233">
        <v>614.12</v>
      </c>
      <c r="AD1267" s="233"/>
    </row>
    <row r="1268" spans="2:30">
      <c r="C1268" s="147" t="s">
        <v>2</v>
      </c>
      <c r="G1268" s="147" t="s">
        <v>2</v>
      </c>
      <c r="K1268" s="147" t="s">
        <v>2</v>
      </c>
      <c r="O1268" s="232" t="s">
        <v>2188</v>
      </c>
      <c r="P1268" s="232"/>
      <c r="Q1268" s="232"/>
      <c r="R1268" s="232"/>
      <c r="S1268" s="232"/>
      <c r="T1268" s="232"/>
      <c r="U1268" s="232"/>
      <c r="V1268" s="232"/>
      <c r="W1268" s="232"/>
      <c r="X1268" s="232"/>
      <c r="Y1268" s="232"/>
      <c r="Z1268" s="232"/>
      <c r="AA1268" s="232"/>
      <c r="AB1268" s="232"/>
      <c r="AC1268" s="233">
        <v>112.01</v>
      </c>
      <c r="AD1268" s="233"/>
    </row>
    <row r="1269" spans="2:30">
      <c r="C1269" s="147" t="s">
        <v>2</v>
      </c>
      <c r="G1269" s="147" t="s">
        <v>2</v>
      </c>
      <c r="K1269" s="147" t="s">
        <v>2</v>
      </c>
      <c r="O1269" s="232" t="s">
        <v>2189</v>
      </c>
      <c r="P1269" s="232"/>
      <c r="Q1269" s="232"/>
      <c r="R1269" s="232"/>
      <c r="S1269" s="232"/>
      <c r="T1269" s="232"/>
      <c r="U1269" s="232"/>
      <c r="V1269" s="232"/>
      <c r="W1269" s="232"/>
      <c r="X1269" s="232"/>
      <c r="Y1269" s="232"/>
      <c r="Z1269" s="232"/>
      <c r="AA1269" s="232"/>
      <c r="AB1269" s="232"/>
      <c r="AC1269" s="233">
        <v>290.45999999999998</v>
      </c>
      <c r="AD1269" s="233"/>
    </row>
    <row r="1270" spans="2:30">
      <c r="C1270" s="147" t="s">
        <v>2</v>
      </c>
      <c r="G1270" s="147" t="s">
        <v>2</v>
      </c>
      <c r="K1270" s="147" t="s">
        <v>2</v>
      </c>
      <c r="O1270" s="232" t="s">
        <v>2190</v>
      </c>
      <c r="P1270" s="232"/>
      <c r="Q1270" s="232"/>
      <c r="R1270" s="232"/>
      <c r="S1270" s="232"/>
      <c r="T1270" s="232"/>
      <c r="U1270" s="232"/>
      <c r="V1270" s="232"/>
      <c r="W1270" s="232"/>
      <c r="X1270" s="232"/>
      <c r="Y1270" s="232"/>
      <c r="Z1270" s="232"/>
      <c r="AA1270" s="232"/>
      <c r="AB1270" s="232"/>
      <c r="AC1270" s="233">
        <v>132.76</v>
      </c>
      <c r="AD1270" s="233"/>
    </row>
    <row r="1271" spans="2:30">
      <c r="C1271" s="147" t="s">
        <v>2</v>
      </c>
      <c r="G1271" s="147" t="s">
        <v>2</v>
      </c>
      <c r="K1271" s="147" t="s">
        <v>2</v>
      </c>
      <c r="O1271" s="232" t="s">
        <v>2191</v>
      </c>
      <c r="P1271" s="232"/>
      <c r="Q1271" s="232"/>
      <c r="R1271" s="232"/>
      <c r="S1271" s="232"/>
      <c r="T1271" s="232"/>
      <c r="U1271" s="232"/>
      <c r="V1271" s="232"/>
      <c r="W1271" s="232"/>
      <c r="X1271" s="232"/>
      <c r="Y1271" s="232"/>
      <c r="Z1271" s="232"/>
      <c r="AA1271" s="232"/>
      <c r="AB1271" s="232"/>
      <c r="AC1271" s="233">
        <v>35.65</v>
      </c>
      <c r="AD1271" s="233"/>
    </row>
    <row r="1272" spans="2:30">
      <c r="C1272" s="147" t="s">
        <v>2</v>
      </c>
      <c r="G1272" s="147" t="s">
        <v>2</v>
      </c>
      <c r="K1272" s="147" t="s">
        <v>2</v>
      </c>
      <c r="O1272" s="232" t="s">
        <v>2192</v>
      </c>
      <c r="P1272" s="232"/>
      <c r="Q1272" s="232"/>
      <c r="R1272" s="232"/>
      <c r="S1272" s="232"/>
      <c r="T1272" s="232"/>
      <c r="U1272" s="232"/>
      <c r="V1272" s="232"/>
      <c r="W1272" s="232"/>
      <c r="X1272" s="232"/>
      <c r="Y1272" s="232"/>
      <c r="Z1272" s="232"/>
      <c r="AA1272" s="232"/>
      <c r="AB1272" s="232"/>
      <c r="AC1272" s="233">
        <v>58.06</v>
      </c>
      <c r="AD1272" s="233"/>
    </row>
    <row r="1273" spans="2:30">
      <c r="C1273" s="147" t="s">
        <v>2</v>
      </c>
      <c r="G1273" s="147" t="s">
        <v>2</v>
      </c>
      <c r="K1273" s="147" t="s">
        <v>2</v>
      </c>
      <c r="O1273" s="232" t="s">
        <v>2193</v>
      </c>
      <c r="P1273" s="232"/>
      <c r="Q1273" s="232"/>
      <c r="R1273" s="232"/>
      <c r="S1273" s="232"/>
      <c r="T1273" s="232"/>
      <c r="U1273" s="232"/>
      <c r="V1273" s="232"/>
      <c r="W1273" s="232"/>
      <c r="X1273" s="232"/>
      <c r="Y1273" s="232"/>
      <c r="Z1273" s="232"/>
      <c r="AA1273" s="232"/>
      <c r="AB1273" s="232"/>
      <c r="AC1273" s="233">
        <v>149.36000000000001</v>
      </c>
      <c r="AD1273" s="233"/>
    </row>
    <row r="1274" spans="2:30">
      <c r="C1274" s="147" t="s">
        <v>2</v>
      </c>
      <c r="G1274" s="147" t="s">
        <v>2</v>
      </c>
      <c r="K1274" s="147" t="s">
        <v>2</v>
      </c>
      <c r="O1274" s="232" t="s">
        <v>2194</v>
      </c>
      <c r="P1274" s="232"/>
      <c r="Q1274" s="232"/>
      <c r="R1274" s="232"/>
      <c r="S1274" s="232"/>
      <c r="T1274" s="232"/>
      <c r="U1274" s="232"/>
      <c r="V1274" s="232"/>
      <c r="W1274" s="232"/>
      <c r="X1274" s="232"/>
      <c r="Y1274" s="232"/>
      <c r="Z1274" s="232"/>
      <c r="AA1274" s="232"/>
      <c r="AB1274" s="232"/>
      <c r="AC1274" s="233">
        <v>273.86</v>
      </c>
      <c r="AD1274" s="233"/>
    </row>
    <row r="1275" spans="2:30">
      <c r="C1275" s="147" t="s">
        <v>2</v>
      </c>
      <c r="G1275" s="147" t="s">
        <v>2</v>
      </c>
      <c r="K1275" s="147" t="s">
        <v>2</v>
      </c>
      <c r="O1275" s="232" t="s">
        <v>2195</v>
      </c>
      <c r="P1275" s="232"/>
      <c r="Q1275" s="232"/>
      <c r="R1275" s="232"/>
      <c r="S1275" s="232"/>
      <c r="T1275" s="232"/>
      <c r="U1275" s="232"/>
      <c r="V1275" s="232"/>
      <c r="W1275" s="232"/>
      <c r="X1275" s="232"/>
      <c r="Y1275" s="232"/>
      <c r="Z1275" s="232"/>
      <c r="AA1275" s="232"/>
      <c r="AB1275" s="232"/>
      <c r="AC1275" s="233">
        <v>35.65</v>
      </c>
      <c r="AD1275" s="233"/>
    </row>
    <row r="1276" spans="2:30">
      <c r="C1276" s="147" t="s">
        <v>2</v>
      </c>
      <c r="G1276" s="147" t="s">
        <v>2</v>
      </c>
      <c r="K1276" s="147" t="s">
        <v>2</v>
      </c>
      <c r="O1276" s="232" t="s">
        <v>2196</v>
      </c>
      <c r="P1276" s="232"/>
      <c r="Q1276" s="232"/>
      <c r="R1276" s="232"/>
      <c r="S1276" s="232"/>
      <c r="T1276" s="232"/>
      <c r="U1276" s="232"/>
      <c r="V1276" s="232"/>
      <c r="W1276" s="232"/>
      <c r="X1276" s="232"/>
      <c r="Y1276" s="232"/>
      <c r="Z1276" s="232"/>
      <c r="AA1276" s="232"/>
      <c r="AB1276" s="232"/>
      <c r="AC1276" s="233">
        <v>909</v>
      </c>
      <c r="AD1276" s="233"/>
    </row>
    <row r="1277" spans="2:30">
      <c r="C1277" s="147" t="s">
        <v>2</v>
      </c>
      <c r="G1277" s="147" t="s">
        <v>2</v>
      </c>
      <c r="K1277" s="147" t="s">
        <v>2</v>
      </c>
      <c r="O1277" s="232" t="s">
        <v>2197</v>
      </c>
      <c r="P1277" s="232"/>
      <c r="Q1277" s="232"/>
      <c r="R1277" s="232"/>
      <c r="S1277" s="232"/>
      <c r="T1277" s="232"/>
      <c r="U1277" s="232"/>
      <c r="V1277" s="232"/>
      <c r="W1277" s="232"/>
      <c r="X1277" s="232"/>
      <c r="Y1277" s="232"/>
      <c r="Z1277" s="232"/>
      <c r="AA1277" s="232"/>
      <c r="AB1277" s="232"/>
      <c r="AC1277" s="233">
        <v>30.67</v>
      </c>
      <c r="AD1277" s="233"/>
    </row>
    <row r="1278" spans="2:30">
      <c r="C1278" s="147" t="s">
        <v>2</v>
      </c>
      <c r="G1278" s="147" t="s">
        <v>2</v>
      </c>
      <c r="K1278" s="147" t="s">
        <v>2</v>
      </c>
      <c r="O1278" s="232" t="s">
        <v>2198</v>
      </c>
      <c r="P1278" s="232"/>
      <c r="Q1278" s="232"/>
      <c r="R1278" s="232"/>
      <c r="S1278" s="232"/>
      <c r="T1278" s="232"/>
      <c r="U1278" s="232"/>
      <c r="V1278" s="232"/>
      <c r="W1278" s="232"/>
      <c r="X1278" s="232"/>
      <c r="Y1278" s="232"/>
      <c r="Z1278" s="232"/>
      <c r="AA1278" s="232"/>
      <c r="AB1278" s="232"/>
      <c r="AC1278" s="233">
        <v>19.05</v>
      </c>
      <c r="AD1278" s="233"/>
    </row>
    <row r="1279" spans="2:30">
      <c r="C1279" s="147" t="s">
        <v>2</v>
      </c>
      <c r="G1279" s="147" t="s">
        <v>2</v>
      </c>
      <c r="K1279" s="147" t="s">
        <v>2</v>
      </c>
      <c r="O1279" s="232" t="s">
        <v>2199</v>
      </c>
      <c r="P1279" s="232"/>
      <c r="Q1279" s="232"/>
      <c r="R1279" s="232"/>
      <c r="S1279" s="232"/>
      <c r="T1279" s="232"/>
      <c r="U1279" s="232"/>
      <c r="V1279" s="232"/>
      <c r="W1279" s="232"/>
      <c r="X1279" s="232"/>
      <c r="Y1279" s="232"/>
      <c r="Z1279" s="232"/>
      <c r="AA1279" s="232"/>
      <c r="AB1279" s="232"/>
      <c r="AC1279" s="233">
        <v>50.59</v>
      </c>
      <c r="AD1279" s="233"/>
    </row>
    <row r="1280" spans="2:30">
      <c r="C1280" s="147" t="s">
        <v>2</v>
      </c>
      <c r="G1280" s="147" t="s">
        <v>2</v>
      </c>
      <c r="K1280" s="147" t="s">
        <v>2</v>
      </c>
      <c r="O1280" s="232" t="s">
        <v>2168</v>
      </c>
      <c r="P1280" s="232"/>
      <c r="Q1280" s="232"/>
      <c r="R1280" s="232"/>
      <c r="S1280" s="232"/>
      <c r="T1280" s="232"/>
      <c r="U1280" s="232"/>
      <c r="V1280" s="232"/>
      <c r="W1280" s="232"/>
      <c r="X1280" s="232"/>
      <c r="Y1280" s="232"/>
      <c r="Z1280" s="232"/>
      <c r="AA1280" s="232"/>
      <c r="AB1280" s="232"/>
      <c r="AC1280" s="233">
        <v>132.76</v>
      </c>
      <c r="AD1280" s="233"/>
    </row>
    <row r="1281" spans="3:30">
      <c r="C1281" s="147" t="s">
        <v>2</v>
      </c>
      <c r="G1281" s="147" t="s">
        <v>2</v>
      </c>
      <c r="K1281" s="147" t="s">
        <v>2</v>
      </c>
      <c r="O1281" s="232" t="s">
        <v>2161</v>
      </c>
      <c r="P1281" s="232"/>
      <c r="Q1281" s="232"/>
      <c r="R1281" s="232"/>
      <c r="S1281" s="232"/>
      <c r="T1281" s="232"/>
      <c r="U1281" s="232"/>
      <c r="V1281" s="232"/>
      <c r="W1281" s="232"/>
      <c r="X1281" s="232"/>
      <c r="Y1281" s="232"/>
      <c r="Z1281" s="232"/>
      <c r="AA1281" s="232"/>
      <c r="AB1281" s="232"/>
      <c r="AC1281" s="233">
        <v>265.56</v>
      </c>
      <c r="AD1281" s="233"/>
    </row>
    <row r="1282" spans="3:30">
      <c r="C1282" s="147" t="s">
        <v>2</v>
      </c>
      <c r="G1282" s="147" t="s">
        <v>2</v>
      </c>
      <c r="K1282" s="147" t="s">
        <v>2</v>
      </c>
      <c r="O1282" s="232" t="s">
        <v>2200</v>
      </c>
      <c r="P1282" s="232"/>
      <c r="Q1282" s="232"/>
      <c r="R1282" s="232"/>
      <c r="S1282" s="232"/>
      <c r="T1282" s="232"/>
      <c r="U1282" s="232"/>
      <c r="V1282" s="232"/>
      <c r="W1282" s="232"/>
      <c r="X1282" s="232"/>
      <c r="Y1282" s="232"/>
      <c r="Z1282" s="232"/>
      <c r="AA1282" s="232"/>
      <c r="AB1282" s="232"/>
      <c r="AC1282" s="233">
        <v>51.42</v>
      </c>
      <c r="AD1282" s="233"/>
    </row>
    <row r="1283" spans="3:30">
      <c r="C1283" s="147" t="s">
        <v>2</v>
      </c>
      <c r="G1283" s="147" t="s">
        <v>2</v>
      </c>
      <c r="K1283" s="147" t="s">
        <v>2</v>
      </c>
      <c r="O1283" s="232" t="s">
        <v>2201</v>
      </c>
      <c r="P1283" s="232"/>
      <c r="Q1283" s="232"/>
      <c r="R1283" s="232"/>
      <c r="S1283" s="232"/>
      <c r="T1283" s="232"/>
      <c r="U1283" s="232"/>
      <c r="V1283" s="232"/>
      <c r="W1283" s="232"/>
      <c r="X1283" s="232"/>
      <c r="Y1283" s="232"/>
      <c r="Z1283" s="232"/>
      <c r="AA1283" s="232"/>
      <c r="AB1283" s="232"/>
      <c r="AC1283" s="233">
        <v>52.28</v>
      </c>
      <c r="AD1283" s="233"/>
    </row>
    <row r="1284" spans="3:30">
      <c r="C1284" s="147" t="s">
        <v>2</v>
      </c>
      <c r="G1284" s="147" t="s">
        <v>2</v>
      </c>
      <c r="K1284" s="147" t="s">
        <v>2</v>
      </c>
      <c r="O1284" s="232" t="s">
        <v>2202</v>
      </c>
      <c r="P1284" s="232"/>
      <c r="Q1284" s="232"/>
      <c r="R1284" s="232"/>
      <c r="S1284" s="232"/>
      <c r="T1284" s="232"/>
      <c r="U1284" s="232"/>
      <c r="V1284" s="232"/>
      <c r="W1284" s="232"/>
      <c r="X1284" s="232"/>
      <c r="Y1284" s="232"/>
      <c r="Z1284" s="232"/>
      <c r="AA1284" s="232"/>
      <c r="AB1284" s="232"/>
      <c r="AC1284" s="233">
        <v>99.56</v>
      </c>
      <c r="AD1284" s="233"/>
    </row>
    <row r="1285" spans="3:30">
      <c r="C1285" s="147" t="s">
        <v>2</v>
      </c>
      <c r="G1285" s="147" t="s">
        <v>2</v>
      </c>
      <c r="K1285" s="147" t="s">
        <v>2</v>
      </c>
      <c r="O1285" s="232" t="s">
        <v>2203</v>
      </c>
      <c r="P1285" s="232"/>
      <c r="Q1285" s="232"/>
      <c r="R1285" s="232"/>
      <c r="S1285" s="232"/>
      <c r="T1285" s="232"/>
      <c r="U1285" s="232"/>
      <c r="V1285" s="232"/>
      <c r="W1285" s="232"/>
      <c r="X1285" s="232"/>
      <c r="Y1285" s="232"/>
      <c r="Z1285" s="232"/>
      <c r="AA1285" s="232"/>
      <c r="AB1285" s="232"/>
      <c r="AC1285" s="233">
        <v>25.69</v>
      </c>
      <c r="AD1285" s="233"/>
    </row>
    <row r="1286" spans="3:30">
      <c r="C1286" s="147" t="s">
        <v>2</v>
      </c>
      <c r="G1286" s="147" t="s">
        <v>2</v>
      </c>
      <c r="K1286" s="147" t="s">
        <v>2</v>
      </c>
      <c r="O1286" s="232" t="s">
        <v>2204</v>
      </c>
      <c r="P1286" s="232"/>
      <c r="Q1286" s="232"/>
      <c r="R1286" s="232"/>
      <c r="S1286" s="232"/>
      <c r="T1286" s="232"/>
      <c r="U1286" s="232"/>
      <c r="V1286" s="232"/>
      <c r="W1286" s="232"/>
      <c r="X1286" s="232"/>
      <c r="Y1286" s="232"/>
      <c r="Z1286" s="232"/>
      <c r="AA1286" s="232"/>
      <c r="AB1286" s="232"/>
      <c r="AC1286" s="233">
        <v>116.04</v>
      </c>
      <c r="AD1286" s="233"/>
    </row>
    <row r="1287" spans="3:30">
      <c r="C1287" s="147" t="s">
        <v>2</v>
      </c>
      <c r="G1287" s="147" t="s">
        <v>2</v>
      </c>
      <c r="K1287" s="147" t="s">
        <v>2</v>
      </c>
      <c r="O1287" s="232" t="s">
        <v>2205</v>
      </c>
      <c r="P1287" s="232"/>
      <c r="Q1287" s="232"/>
      <c r="R1287" s="232"/>
      <c r="S1287" s="232"/>
      <c r="T1287" s="232"/>
      <c r="U1287" s="232"/>
      <c r="V1287" s="232"/>
      <c r="W1287" s="232"/>
      <c r="X1287" s="232"/>
      <c r="Y1287" s="232"/>
      <c r="Z1287" s="232"/>
      <c r="AA1287" s="232"/>
      <c r="AB1287" s="232"/>
      <c r="AC1287" s="233">
        <v>106.08</v>
      </c>
      <c r="AD1287" s="233"/>
    </row>
    <row r="1288" spans="3:30">
      <c r="C1288" s="147" t="s">
        <v>2</v>
      </c>
      <c r="G1288" s="147" t="s">
        <v>2</v>
      </c>
      <c r="K1288" s="147" t="s">
        <v>2</v>
      </c>
      <c r="O1288" s="232" t="s">
        <v>2206</v>
      </c>
      <c r="P1288" s="232"/>
      <c r="Q1288" s="232"/>
      <c r="R1288" s="232"/>
      <c r="S1288" s="232"/>
      <c r="T1288" s="232"/>
      <c r="U1288" s="232"/>
      <c r="V1288" s="232"/>
      <c r="W1288" s="232"/>
      <c r="X1288" s="232"/>
      <c r="Y1288" s="232"/>
      <c r="Z1288" s="232"/>
      <c r="AA1288" s="232"/>
      <c r="AB1288" s="232"/>
      <c r="AC1288" s="233">
        <v>398.36</v>
      </c>
      <c r="AD1288" s="233"/>
    </row>
    <row r="1289" spans="3:30">
      <c r="C1289" s="147" t="s">
        <v>2</v>
      </c>
      <c r="G1289" s="147" t="s">
        <v>2</v>
      </c>
      <c r="K1289" s="147" t="s">
        <v>2</v>
      </c>
      <c r="O1289" s="232" t="s">
        <v>2207</v>
      </c>
      <c r="P1289" s="232"/>
      <c r="Q1289" s="232"/>
      <c r="R1289" s="232"/>
      <c r="S1289" s="232"/>
      <c r="T1289" s="232"/>
      <c r="U1289" s="232"/>
      <c r="V1289" s="232"/>
      <c r="W1289" s="232"/>
      <c r="X1289" s="232"/>
      <c r="Y1289" s="232"/>
      <c r="Z1289" s="232"/>
      <c r="AA1289" s="232"/>
      <c r="AB1289" s="232"/>
      <c r="AC1289" s="233">
        <v>25.69</v>
      </c>
      <c r="AD1289" s="233"/>
    </row>
    <row r="1290" spans="3:30">
      <c r="C1290" s="147" t="s">
        <v>2</v>
      </c>
      <c r="G1290" s="147" t="s">
        <v>2</v>
      </c>
      <c r="K1290" s="147" t="s">
        <v>2</v>
      </c>
      <c r="O1290" s="232" t="s">
        <v>2208</v>
      </c>
      <c r="P1290" s="232"/>
      <c r="Q1290" s="232"/>
      <c r="R1290" s="232"/>
      <c r="S1290" s="232"/>
      <c r="T1290" s="232"/>
      <c r="U1290" s="232"/>
      <c r="V1290" s="232"/>
      <c r="W1290" s="232"/>
      <c r="X1290" s="232"/>
      <c r="Y1290" s="232"/>
      <c r="Z1290" s="232"/>
      <c r="AA1290" s="232"/>
      <c r="AB1290" s="232"/>
      <c r="AC1290" s="233">
        <v>91.26</v>
      </c>
      <c r="AD1290" s="233"/>
    </row>
    <row r="1291" spans="3:30">
      <c r="C1291" s="147" t="s">
        <v>2</v>
      </c>
      <c r="G1291" s="147" t="s">
        <v>2</v>
      </c>
      <c r="K1291" s="147" t="s">
        <v>2</v>
      </c>
      <c r="O1291" s="232" t="s">
        <v>2209</v>
      </c>
      <c r="P1291" s="232"/>
      <c r="Q1291" s="232"/>
      <c r="R1291" s="232"/>
      <c r="S1291" s="232"/>
      <c r="T1291" s="232"/>
      <c r="U1291" s="232"/>
      <c r="V1291" s="232"/>
      <c r="W1291" s="232"/>
      <c r="X1291" s="232"/>
      <c r="Y1291" s="232"/>
      <c r="Z1291" s="232"/>
      <c r="AA1291" s="232"/>
      <c r="AB1291" s="232"/>
      <c r="AC1291" s="233">
        <v>15.73</v>
      </c>
      <c r="AD1291" s="233"/>
    </row>
    <row r="1292" spans="3:30">
      <c r="C1292" s="147" t="s">
        <v>2</v>
      </c>
      <c r="G1292" s="147" t="s">
        <v>2</v>
      </c>
      <c r="K1292" s="147" t="s">
        <v>2</v>
      </c>
      <c r="O1292" s="232" t="s">
        <v>2210</v>
      </c>
      <c r="P1292" s="232"/>
      <c r="Q1292" s="232"/>
      <c r="R1292" s="232"/>
      <c r="S1292" s="232"/>
      <c r="T1292" s="232"/>
      <c r="U1292" s="232"/>
      <c r="V1292" s="232"/>
      <c r="W1292" s="232"/>
      <c r="X1292" s="232"/>
      <c r="Y1292" s="232"/>
      <c r="Z1292" s="232"/>
      <c r="AA1292" s="232"/>
      <c r="AB1292" s="232"/>
      <c r="AC1292" s="233">
        <v>265.52</v>
      </c>
      <c r="AD1292" s="233"/>
    </row>
    <row r="1293" spans="3:30">
      <c r="C1293" s="147" t="s">
        <v>2</v>
      </c>
      <c r="G1293" s="147" t="s">
        <v>2</v>
      </c>
      <c r="K1293" s="147" t="s">
        <v>2</v>
      </c>
      <c r="O1293" s="232" t="s">
        <v>2211</v>
      </c>
      <c r="P1293" s="232"/>
      <c r="Q1293" s="232"/>
      <c r="R1293" s="232"/>
      <c r="S1293" s="232"/>
      <c r="T1293" s="232"/>
      <c r="U1293" s="232"/>
      <c r="V1293" s="232"/>
      <c r="W1293" s="232"/>
      <c r="X1293" s="232"/>
      <c r="Y1293" s="232"/>
      <c r="Z1293" s="232"/>
      <c r="AA1293" s="232"/>
      <c r="AB1293" s="232"/>
      <c r="AC1293" s="233">
        <v>398.08</v>
      </c>
      <c r="AD1293" s="233"/>
    </row>
    <row r="1294" spans="3:30">
      <c r="C1294" s="147" t="s">
        <v>2</v>
      </c>
      <c r="G1294" s="147" t="s">
        <v>2</v>
      </c>
      <c r="K1294" s="147" t="s">
        <v>2</v>
      </c>
      <c r="O1294" s="232" t="s">
        <v>2212</v>
      </c>
      <c r="P1294" s="232"/>
      <c r="Q1294" s="232"/>
      <c r="R1294" s="232"/>
      <c r="S1294" s="232"/>
      <c r="T1294" s="232"/>
      <c r="U1294" s="232"/>
      <c r="V1294" s="232"/>
      <c r="W1294" s="232"/>
      <c r="X1294" s="232"/>
      <c r="Y1294" s="232"/>
      <c r="Z1294" s="232"/>
      <c r="AA1294" s="232"/>
      <c r="AB1294" s="232"/>
      <c r="AC1294" s="233">
        <v>132.76</v>
      </c>
      <c r="AD1294" s="233"/>
    </row>
    <row r="1295" spans="3:30">
      <c r="C1295" s="147" t="s">
        <v>2</v>
      </c>
      <c r="G1295" s="147" t="s">
        <v>2</v>
      </c>
      <c r="K1295" s="147" t="s">
        <v>2</v>
      </c>
      <c r="O1295" s="232" t="s">
        <v>2213</v>
      </c>
      <c r="P1295" s="232"/>
      <c r="Q1295" s="232"/>
      <c r="R1295" s="232"/>
      <c r="S1295" s="232"/>
      <c r="T1295" s="232"/>
      <c r="U1295" s="232"/>
      <c r="V1295" s="232"/>
      <c r="W1295" s="232"/>
      <c r="X1295" s="232"/>
      <c r="Y1295" s="232"/>
      <c r="Z1295" s="232"/>
      <c r="AA1295" s="232"/>
      <c r="AB1295" s="232"/>
      <c r="AC1295" s="233">
        <v>48.1</v>
      </c>
      <c r="AD1295" s="233"/>
    </row>
    <row r="1296" spans="3:30">
      <c r="C1296" s="147" t="s">
        <v>2</v>
      </c>
      <c r="G1296" s="147" t="s">
        <v>2</v>
      </c>
      <c r="K1296" s="147" t="s">
        <v>2</v>
      </c>
      <c r="O1296" s="232" t="s">
        <v>2214</v>
      </c>
      <c r="P1296" s="232"/>
      <c r="Q1296" s="232"/>
      <c r="R1296" s="232"/>
      <c r="S1296" s="232"/>
      <c r="T1296" s="232"/>
      <c r="U1296" s="232"/>
      <c r="V1296" s="232"/>
      <c r="W1296" s="232"/>
      <c r="X1296" s="232"/>
      <c r="Y1296" s="232"/>
      <c r="Z1296" s="232"/>
      <c r="AA1296" s="232"/>
      <c r="AB1296" s="232"/>
      <c r="AC1296" s="233">
        <v>50.59</v>
      </c>
      <c r="AD1296" s="233"/>
    </row>
    <row r="1297" spans="3:30">
      <c r="C1297" s="147" t="s">
        <v>2</v>
      </c>
      <c r="G1297" s="147" t="s">
        <v>2</v>
      </c>
      <c r="K1297" s="147" t="s">
        <v>2</v>
      </c>
      <c r="O1297" s="232" t="s">
        <v>2215</v>
      </c>
      <c r="P1297" s="232"/>
      <c r="Q1297" s="232"/>
      <c r="R1297" s="232"/>
      <c r="S1297" s="232"/>
      <c r="T1297" s="232"/>
      <c r="U1297" s="232"/>
      <c r="V1297" s="232"/>
      <c r="W1297" s="232"/>
      <c r="X1297" s="232"/>
      <c r="Y1297" s="232"/>
      <c r="Z1297" s="232"/>
      <c r="AA1297" s="232"/>
      <c r="AB1297" s="232"/>
      <c r="AC1297" s="233">
        <v>17.39</v>
      </c>
      <c r="AD1297" s="233"/>
    </row>
    <row r="1298" spans="3:30">
      <c r="C1298" s="147" t="s">
        <v>2</v>
      </c>
      <c r="G1298" s="147" t="s">
        <v>2</v>
      </c>
      <c r="K1298" s="147" t="s">
        <v>2</v>
      </c>
      <c r="O1298" s="232" t="s">
        <v>2216</v>
      </c>
      <c r="P1298" s="232"/>
      <c r="Q1298" s="232"/>
      <c r="R1298" s="232"/>
      <c r="S1298" s="232"/>
      <c r="T1298" s="232"/>
      <c r="U1298" s="232"/>
      <c r="V1298" s="232"/>
      <c r="W1298" s="232"/>
      <c r="X1298" s="232"/>
      <c r="Y1298" s="232"/>
      <c r="Z1298" s="232"/>
      <c r="AA1298" s="232"/>
      <c r="AB1298" s="232"/>
      <c r="AC1298" s="233">
        <v>53.91</v>
      </c>
      <c r="AD1298" s="233"/>
    </row>
    <row r="1299" spans="3:30">
      <c r="C1299" s="147" t="s">
        <v>2</v>
      </c>
      <c r="G1299" s="147" t="s">
        <v>2</v>
      </c>
      <c r="K1299" s="147" t="s">
        <v>2</v>
      </c>
      <c r="O1299" s="232" t="s">
        <v>2217</v>
      </c>
      <c r="P1299" s="232"/>
      <c r="Q1299" s="232"/>
      <c r="R1299" s="232"/>
      <c r="S1299" s="232"/>
      <c r="T1299" s="232"/>
      <c r="U1299" s="232"/>
      <c r="V1299" s="232"/>
      <c r="W1299" s="232"/>
      <c r="X1299" s="232"/>
      <c r="Y1299" s="232"/>
      <c r="Z1299" s="232"/>
      <c r="AA1299" s="232"/>
      <c r="AB1299" s="232"/>
      <c r="AC1299" s="233">
        <v>136.35</v>
      </c>
      <c r="AD1299" s="233"/>
    </row>
    <row r="1300" spans="3:30">
      <c r="C1300" s="147" t="s">
        <v>2</v>
      </c>
      <c r="G1300" s="147" t="s">
        <v>2</v>
      </c>
      <c r="K1300" s="147" t="s">
        <v>2</v>
      </c>
      <c r="O1300" s="232" t="s">
        <v>2218</v>
      </c>
      <c r="P1300" s="232"/>
      <c r="Q1300" s="232"/>
      <c r="R1300" s="232"/>
      <c r="S1300" s="232"/>
      <c r="T1300" s="232"/>
      <c r="U1300" s="232"/>
      <c r="V1300" s="232"/>
      <c r="W1300" s="232"/>
      <c r="X1300" s="232"/>
      <c r="Y1300" s="232"/>
      <c r="Z1300" s="232"/>
      <c r="AA1300" s="232"/>
      <c r="AB1300" s="232"/>
      <c r="AC1300" s="233">
        <v>103.71</v>
      </c>
      <c r="AD1300" s="233"/>
    </row>
    <row r="1301" spans="3:30">
      <c r="C1301" s="147" t="s">
        <v>2</v>
      </c>
      <c r="G1301" s="147" t="s">
        <v>2</v>
      </c>
      <c r="K1301" s="147" t="s">
        <v>2</v>
      </c>
      <c r="O1301" s="232" t="s">
        <v>2219</v>
      </c>
      <c r="P1301" s="232"/>
      <c r="Q1301" s="232"/>
      <c r="R1301" s="232"/>
      <c r="S1301" s="232"/>
      <c r="T1301" s="232"/>
      <c r="U1301" s="232"/>
      <c r="V1301" s="232"/>
      <c r="W1301" s="232"/>
      <c r="X1301" s="232"/>
      <c r="Y1301" s="232"/>
      <c r="Z1301" s="232"/>
      <c r="AA1301" s="232"/>
      <c r="AB1301" s="232"/>
      <c r="AC1301" s="233">
        <v>282.16000000000003</v>
      </c>
      <c r="AD1301" s="233"/>
    </row>
    <row r="1302" spans="3:30">
      <c r="C1302" s="147" t="s">
        <v>2</v>
      </c>
      <c r="G1302" s="147" t="s">
        <v>2</v>
      </c>
      <c r="K1302" s="147" t="s">
        <v>2</v>
      </c>
      <c r="O1302" s="232" t="s">
        <v>2220</v>
      </c>
      <c r="P1302" s="232"/>
      <c r="Q1302" s="232"/>
      <c r="R1302" s="232"/>
      <c r="S1302" s="232"/>
      <c r="T1302" s="232"/>
      <c r="U1302" s="232"/>
      <c r="V1302" s="232"/>
      <c r="W1302" s="232"/>
      <c r="X1302" s="232"/>
      <c r="Y1302" s="232"/>
      <c r="Z1302" s="232"/>
      <c r="AA1302" s="232"/>
      <c r="AB1302" s="232"/>
      <c r="AC1302" s="233">
        <v>180</v>
      </c>
      <c r="AD1302" s="233"/>
    </row>
    <row r="1303" spans="3:30">
      <c r="C1303" s="147" t="s">
        <v>2</v>
      </c>
      <c r="G1303" s="147" t="s">
        <v>2</v>
      </c>
      <c r="K1303" s="147" t="s">
        <v>2</v>
      </c>
      <c r="O1303" s="232" t="s">
        <v>2130</v>
      </c>
      <c r="P1303" s="232"/>
      <c r="Q1303" s="232"/>
      <c r="R1303" s="232"/>
      <c r="S1303" s="232"/>
      <c r="T1303" s="232"/>
      <c r="U1303" s="232"/>
      <c r="V1303" s="232"/>
      <c r="W1303" s="232"/>
      <c r="X1303" s="232"/>
      <c r="Y1303" s="232"/>
      <c r="Z1303" s="232"/>
      <c r="AA1303" s="232"/>
      <c r="AB1303" s="232"/>
      <c r="AC1303" s="233">
        <v>248.96</v>
      </c>
      <c r="AD1303" s="233"/>
    </row>
    <row r="1304" spans="3:30">
      <c r="C1304" s="147" t="s">
        <v>2</v>
      </c>
      <c r="G1304" s="147" t="s">
        <v>2</v>
      </c>
      <c r="K1304" s="147" t="s">
        <v>2</v>
      </c>
      <c r="O1304" s="232" t="s">
        <v>2221</v>
      </c>
      <c r="P1304" s="232"/>
      <c r="Q1304" s="232"/>
      <c r="R1304" s="232"/>
      <c r="S1304" s="232"/>
      <c r="T1304" s="232"/>
      <c r="U1304" s="232"/>
      <c r="V1304" s="232"/>
      <c r="W1304" s="232"/>
      <c r="X1304" s="232"/>
      <c r="Y1304" s="232"/>
      <c r="Z1304" s="232"/>
      <c r="AA1304" s="232"/>
      <c r="AB1304" s="232"/>
      <c r="AC1304" s="233">
        <v>53.91</v>
      </c>
      <c r="AD1304" s="233"/>
    </row>
    <row r="1305" spans="3:30">
      <c r="C1305" s="147" t="s">
        <v>2</v>
      </c>
      <c r="G1305" s="147" t="s">
        <v>2</v>
      </c>
      <c r="K1305" s="147" t="s">
        <v>2</v>
      </c>
      <c r="O1305" s="232" t="s">
        <v>2222</v>
      </c>
      <c r="P1305" s="232"/>
      <c r="Q1305" s="232"/>
      <c r="R1305" s="232"/>
      <c r="S1305" s="232"/>
      <c r="T1305" s="232"/>
      <c r="U1305" s="232"/>
      <c r="V1305" s="232"/>
      <c r="W1305" s="232"/>
      <c r="X1305" s="232"/>
      <c r="Y1305" s="232"/>
      <c r="Z1305" s="232"/>
      <c r="AA1305" s="232"/>
      <c r="AB1305" s="232"/>
      <c r="AC1305" s="233">
        <v>182.56</v>
      </c>
      <c r="AD1305" s="233"/>
    </row>
    <row r="1306" spans="3:30">
      <c r="C1306" s="147" t="s">
        <v>2</v>
      </c>
      <c r="G1306" s="147" t="s">
        <v>2</v>
      </c>
      <c r="K1306" s="147" t="s">
        <v>2</v>
      </c>
      <c r="O1306" s="232" t="s">
        <v>2223</v>
      </c>
      <c r="P1306" s="232"/>
      <c r="Q1306" s="232"/>
      <c r="R1306" s="232"/>
      <c r="S1306" s="232"/>
      <c r="T1306" s="232"/>
      <c r="U1306" s="232"/>
      <c r="V1306" s="232"/>
      <c r="W1306" s="232"/>
      <c r="X1306" s="232"/>
      <c r="Y1306" s="232"/>
      <c r="Z1306" s="232"/>
      <c r="AA1306" s="232"/>
      <c r="AB1306" s="232"/>
      <c r="AC1306" s="233">
        <v>224.02</v>
      </c>
      <c r="AD1306" s="233"/>
    </row>
    <row r="1307" spans="3:30">
      <c r="C1307" s="147" t="s">
        <v>2</v>
      </c>
      <c r="G1307" s="147" t="s">
        <v>2</v>
      </c>
      <c r="K1307" s="147" t="s">
        <v>2</v>
      </c>
      <c r="O1307" s="232" t="s">
        <v>2224</v>
      </c>
      <c r="P1307" s="232"/>
      <c r="Q1307" s="232"/>
      <c r="R1307" s="232"/>
      <c r="S1307" s="232"/>
      <c r="T1307" s="232"/>
      <c r="U1307" s="232"/>
      <c r="V1307" s="232"/>
      <c r="W1307" s="232"/>
      <c r="X1307" s="232"/>
      <c r="Y1307" s="232"/>
      <c r="Z1307" s="232"/>
      <c r="AA1307" s="232"/>
      <c r="AB1307" s="232"/>
      <c r="AC1307" s="233">
        <v>34.74</v>
      </c>
      <c r="AD1307" s="233"/>
    </row>
    <row r="1308" spans="3:30">
      <c r="C1308" s="147" t="s">
        <v>2</v>
      </c>
      <c r="G1308" s="147" t="s">
        <v>2</v>
      </c>
      <c r="K1308" s="147" t="s">
        <v>2</v>
      </c>
      <c r="O1308" s="232" t="s">
        <v>2164</v>
      </c>
      <c r="P1308" s="232"/>
      <c r="Q1308" s="232"/>
      <c r="R1308" s="232"/>
      <c r="S1308" s="232"/>
      <c r="T1308" s="232"/>
      <c r="U1308" s="232"/>
      <c r="V1308" s="232"/>
      <c r="W1308" s="232"/>
      <c r="X1308" s="232"/>
      <c r="Y1308" s="232"/>
      <c r="Z1308" s="232"/>
      <c r="AA1308" s="232"/>
      <c r="AB1308" s="232"/>
      <c r="AC1308" s="233">
        <v>9.09</v>
      </c>
      <c r="AD1308" s="233"/>
    </row>
    <row r="1309" spans="3:30">
      <c r="C1309" s="147" t="s">
        <v>2</v>
      </c>
      <c r="G1309" s="147" t="s">
        <v>2</v>
      </c>
      <c r="K1309" s="147" t="s">
        <v>2</v>
      </c>
      <c r="O1309" s="232" t="s">
        <v>2225</v>
      </c>
      <c r="P1309" s="232"/>
      <c r="Q1309" s="232"/>
      <c r="R1309" s="232"/>
      <c r="S1309" s="232"/>
      <c r="T1309" s="232"/>
      <c r="U1309" s="232"/>
      <c r="V1309" s="232"/>
      <c r="W1309" s="232"/>
      <c r="X1309" s="232"/>
      <c r="Y1309" s="232"/>
      <c r="Z1309" s="232"/>
      <c r="AA1309" s="232"/>
      <c r="AB1309" s="232"/>
      <c r="AC1309" s="233">
        <v>105.37</v>
      </c>
      <c r="AD1309" s="233"/>
    </row>
    <row r="1310" spans="3:30">
      <c r="C1310" s="147" t="s">
        <v>2</v>
      </c>
      <c r="G1310" s="147" t="s">
        <v>2</v>
      </c>
      <c r="K1310" s="147" t="s">
        <v>2</v>
      </c>
      <c r="O1310" s="232" t="s">
        <v>2226</v>
      </c>
      <c r="P1310" s="232"/>
      <c r="Q1310" s="232"/>
      <c r="R1310" s="232"/>
      <c r="S1310" s="232"/>
      <c r="T1310" s="232"/>
      <c r="U1310" s="232"/>
      <c r="V1310" s="232"/>
      <c r="W1310" s="232"/>
      <c r="X1310" s="232"/>
      <c r="Y1310" s="232"/>
      <c r="Z1310" s="232"/>
      <c r="AA1310" s="232"/>
      <c r="AB1310" s="232"/>
      <c r="AC1310" s="233">
        <v>434.76</v>
      </c>
      <c r="AD1310" s="233"/>
    </row>
    <row r="1311" spans="3:30">
      <c r="C1311" s="147" t="s">
        <v>2</v>
      </c>
      <c r="G1311" s="147" t="s">
        <v>2</v>
      </c>
      <c r="K1311" s="147" t="s">
        <v>2</v>
      </c>
      <c r="O1311" s="232" t="s">
        <v>2227</v>
      </c>
      <c r="P1311" s="232"/>
      <c r="Q1311" s="232"/>
      <c r="R1311" s="232"/>
      <c r="S1311" s="232"/>
      <c r="T1311" s="232"/>
      <c r="U1311" s="232"/>
      <c r="V1311" s="232"/>
      <c r="W1311" s="232"/>
      <c r="X1311" s="232"/>
      <c r="Y1311" s="232"/>
      <c r="Z1311" s="232"/>
      <c r="AA1311" s="232"/>
      <c r="AB1311" s="232"/>
      <c r="AC1311" s="233">
        <v>76.28</v>
      </c>
      <c r="AD1311" s="233"/>
    </row>
    <row r="1312" spans="3:30">
      <c r="C1312" s="147" t="s">
        <v>2</v>
      </c>
      <c r="G1312" s="147" t="s">
        <v>2</v>
      </c>
      <c r="K1312" s="147" t="s">
        <v>2</v>
      </c>
      <c r="O1312" s="232" t="s">
        <v>2228</v>
      </c>
      <c r="P1312" s="232"/>
      <c r="Q1312" s="232"/>
      <c r="R1312" s="232"/>
      <c r="S1312" s="232"/>
      <c r="T1312" s="232"/>
      <c r="U1312" s="232"/>
      <c r="V1312" s="232"/>
      <c r="W1312" s="232"/>
      <c r="X1312" s="232"/>
      <c r="Y1312" s="232"/>
      <c r="Z1312" s="232"/>
      <c r="AA1312" s="232"/>
      <c r="AB1312" s="232"/>
      <c r="AC1312" s="233">
        <v>28.18</v>
      </c>
      <c r="AD1312" s="233"/>
    </row>
    <row r="1313" spans="1:30">
      <c r="C1313" s="147" t="s">
        <v>2</v>
      </c>
      <c r="G1313" s="147" t="s">
        <v>2</v>
      </c>
      <c r="K1313" s="147" t="s">
        <v>2</v>
      </c>
      <c r="O1313" s="232" t="s">
        <v>2229</v>
      </c>
      <c r="P1313" s="232"/>
      <c r="Q1313" s="232"/>
      <c r="R1313" s="232"/>
      <c r="S1313" s="232"/>
      <c r="T1313" s="232"/>
      <c r="U1313" s="232"/>
      <c r="V1313" s="232"/>
      <c r="W1313" s="232"/>
      <c r="X1313" s="232"/>
      <c r="Y1313" s="232"/>
      <c r="Z1313" s="232"/>
      <c r="AA1313" s="232"/>
      <c r="AB1313" s="232"/>
      <c r="AC1313" s="233">
        <v>71.34</v>
      </c>
      <c r="AD1313" s="233"/>
    </row>
    <row r="1314" spans="1:30">
      <c r="C1314" s="147" t="s">
        <v>2</v>
      </c>
      <c r="G1314" s="147" t="s">
        <v>2</v>
      </c>
      <c r="K1314" s="147" t="s">
        <v>2</v>
      </c>
      <c r="O1314" s="232" t="s">
        <v>2230</v>
      </c>
      <c r="P1314" s="232"/>
      <c r="Q1314" s="232"/>
      <c r="R1314" s="232"/>
      <c r="S1314" s="232"/>
      <c r="T1314" s="232"/>
      <c r="U1314" s="232"/>
      <c r="V1314" s="232"/>
      <c r="W1314" s="232"/>
      <c r="X1314" s="232"/>
      <c r="Y1314" s="232"/>
      <c r="Z1314" s="232"/>
      <c r="AA1314" s="232"/>
      <c r="AB1314" s="232"/>
      <c r="AC1314" s="233">
        <v>24.82</v>
      </c>
      <c r="AD1314" s="233"/>
    </row>
    <row r="1315" spans="1:30">
      <c r="C1315" s="147" t="s">
        <v>2</v>
      </c>
      <c r="G1315" s="147" t="s">
        <v>2</v>
      </c>
      <c r="K1315" s="147" t="s">
        <v>2</v>
      </c>
      <c r="O1315" s="232" t="s">
        <v>2231</v>
      </c>
      <c r="P1315" s="232"/>
      <c r="Q1315" s="232"/>
      <c r="R1315" s="232"/>
      <c r="S1315" s="232"/>
      <c r="T1315" s="232"/>
      <c r="U1315" s="232"/>
      <c r="V1315" s="232"/>
      <c r="W1315" s="232"/>
      <c r="X1315" s="232"/>
      <c r="Y1315" s="232"/>
      <c r="Z1315" s="232"/>
      <c r="AA1315" s="232"/>
      <c r="AB1315" s="232"/>
      <c r="AC1315" s="233">
        <v>32.33</v>
      </c>
      <c r="AD1315" s="233"/>
    </row>
    <row r="1316" spans="1:30">
      <c r="C1316" s="147" t="s">
        <v>2</v>
      </c>
      <c r="G1316" s="147" t="s">
        <v>2</v>
      </c>
      <c r="K1316" s="147" t="s">
        <v>2</v>
      </c>
      <c r="O1316" s="232" t="s">
        <v>2232</v>
      </c>
      <c r="P1316" s="232"/>
      <c r="Q1316" s="232"/>
      <c r="R1316" s="232"/>
      <c r="S1316" s="232"/>
      <c r="T1316" s="232"/>
      <c r="U1316" s="232"/>
      <c r="V1316" s="232"/>
      <c r="W1316" s="232"/>
      <c r="X1316" s="232"/>
      <c r="Y1316" s="232"/>
      <c r="Z1316" s="232"/>
      <c r="AA1316" s="232"/>
      <c r="AB1316" s="232"/>
      <c r="AC1316" s="233">
        <v>17.39</v>
      </c>
      <c r="AD1316" s="233"/>
    </row>
    <row r="1317" spans="1:30">
      <c r="C1317" s="147" t="s">
        <v>2</v>
      </c>
      <c r="G1317" s="147" t="s">
        <v>2</v>
      </c>
      <c r="K1317" s="147" t="s">
        <v>2</v>
      </c>
      <c r="O1317" s="232" t="s">
        <v>2233</v>
      </c>
      <c r="P1317" s="232"/>
      <c r="Q1317" s="232"/>
      <c r="R1317" s="232"/>
      <c r="S1317" s="232"/>
      <c r="T1317" s="232"/>
      <c r="U1317" s="232"/>
      <c r="V1317" s="232"/>
      <c r="W1317" s="232"/>
      <c r="X1317" s="232"/>
      <c r="Y1317" s="232"/>
      <c r="Z1317" s="232"/>
      <c r="AA1317" s="232"/>
      <c r="AB1317" s="232"/>
      <c r="AC1317" s="233">
        <v>33.159999999999997</v>
      </c>
      <c r="AD1317" s="233"/>
    </row>
    <row r="1318" spans="1:30" ht="11.25" customHeight="1"/>
    <row r="1319" spans="1:30" ht="12" customHeight="1"/>
    <row r="1320" spans="1:30" ht="13.5" customHeight="1">
      <c r="A1320" s="146" t="s">
        <v>1120</v>
      </c>
      <c r="B1320" s="146"/>
      <c r="C1320" s="146"/>
      <c r="D1320" s="146"/>
      <c r="E1320" s="146"/>
      <c r="F1320" s="146"/>
      <c r="G1320" s="146"/>
      <c r="H1320" s="146"/>
      <c r="I1320" s="146"/>
      <c r="J1320" s="146"/>
      <c r="K1320" s="146"/>
      <c r="L1320" s="146"/>
      <c r="M1320" s="146"/>
      <c r="R1320" s="150" t="s">
        <v>2234</v>
      </c>
      <c r="S1320" s="150"/>
      <c r="T1320" s="150"/>
      <c r="U1320" s="150"/>
      <c r="V1320" s="150"/>
      <c r="W1320" s="150"/>
      <c r="X1320" s="150"/>
      <c r="Y1320" s="150"/>
      <c r="Z1320" s="150"/>
      <c r="AA1320" s="150"/>
      <c r="AB1320" s="150"/>
      <c r="AC1320" s="150"/>
      <c r="AD1320" s="150"/>
    </row>
    <row r="1321" spans="1:30" ht="25.5" customHeight="1">
      <c r="C1321" s="140" t="s">
        <v>1040</v>
      </c>
      <c r="D1321" s="140"/>
      <c r="E1321" s="140"/>
      <c r="F1321" s="140"/>
      <c r="G1321" s="140"/>
      <c r="H1321" s="140"/>
      <c r="I1321" s="140"/>
      <c r="J1321" s="140"/>
      <c r="K1321" s="140"/>
      <c r="L1321" s="140"/>
      <c r="M1321" s="140"/>
      <c r="N1321" s="140"/>
      <c r="O1321" s="140"/>
      <c r="P1321" s="140"/>
      <c r="Q1321" s="140"/>
      <c r="R1321" s="140"/>
      <c r="S1321" s="140"/>
      <c r="T1321" s="140"/>
      <c r="U1321" s="140"/>
      <c r="V1321" s="140"/>
      <c r="W1321" s="140"/>
      <c r="X1321" s="140"/>
      <c r="Y1321" s="140"/>
      <c r="Z1321" s="140"/>
      <c r="AA1321" s="140"/>
      <c r="AB1321" s="140"/>
      <c r="AC1321" s="140"/>
    </row>
    <row r="1322" spans="1:30" ht="7.5" customHeight="1"/>
    <row r="1323" spans="1:30" ht="18.75" customHeight="1">
      <c r="I1323" s="226" t="s">
        <v>1041</v>
      </c>
      <c r="J1323" s="226"/>
      <c r="K1323" s="226"/>
      <c r="L1323" s="226"/>
      <c r="M1323" s="226"/>
      <c r="N1323" s="226"/>
      <c r="O1323" s="226"/>
      <c r="P1323" s="226"/>
      <c r="S1323" s="227" t="s">
        <v>1042</v>
      </c>
      <c r="T1323" s="227"/>
      <c r="U1323" s="227"/>
      <c r="V1323" s="227"/>
      <c r="W1323" s="227"/>
      <c r="X1323" s="227"/>
      <c r="Y1323" s="227"/>
    </row>
    <row r="1324" spans="1:30" ht="6.75" customHeight="1"/>
    <row r="1325" spans="1:30" ht="14.25" customHeight="1">
      <c r="A1325" s="228" t="s">
        <v>1982</v>
      </c>
      <c r="B1325" s="228"/>
      <c r="C1325" s="228"/>
      <c r="D1325" s="228"/>
      <c r="E1325" s="228"/>
      <c r="F1325" s="228"/>
      <c r="G1325" s="228"/>
      <c r="H1325" s="228"/>
      <c r="I1325" s="228"/>
      <c r="J1325" s="228"/>
      <c r="K1325" s="228"/>
      <c r="L1325" s="228"/>
      <c r="M1325" s="228"/>
      <c r="N1325" s="228"/>
      <c r="O1325" s="228"/>
    </row>
    <row r="1326" spans="1:30">
      <c r="B1326" s="229" t="s">
        <v>1044</v>
      </c>
      <c r="C1326" s="229"/>
      <c r="D1326" s="229"/>
      <c r="F1326" s="229" t="s">
        <v>1045</v>
      </c>
      <c r="G1326" s="229"/>
      <c r="H1326" s="229"/>
      <c r="I1326" s="229"/>
      <c r="J1326" s="229" t="s">
        <v>1046</v>
      </c>
      <c r="K1326" s="229"/>
      <c r="L1326" s="229"/>
      <c r="N1326" s="229" t="s">
        <v>1047</v>
      </c>
      <c r="O1326" s="229"/>
      <c r="P1326" s="229"/>
      <c r="Q1326" s="229"/>
      <c r="R1326" s="229"/>
      <c r="S1326" s="229"/>
      <c r="T1326" s="229"/>
      <c r="U1326" s="229"/>
      <c r="V1326" s="229"/>
      <c r="W1326" s="229"/>
      <c r="X1326" s="229"/>
      <c r="Y1326" s="229"/>
      <c r="Z1326" s="229"/>
      <c r="AA1326" s="229"/>
      <c r="AC1326" s="230" t="s">
        <v>1048</v>
      </c>
      <c r="AD1326" s="230"/>
    </row>
    <row r="1327" spans="1:30">
      <c r="B1327" s="143" t="s">
        <v>2078</v>
      </c>
      <c r="C1327" s="143"/>
      <c r="D1327" s="143"/>
      <c r="F1327" s="143" t="s">
        <v>1438</v>
      </c>
      <c r="G1327" s="143"/>
      <c r="H1327" s="143"/>
      <c r="I1327" s="143"/>
      <c r="J1327" s="143" t="s">
        <v>2079</v>
      </c>
      <c r="K1327" s="143"/>
      <c r="L1327" s="143"/>
      <c r="N1327" s="143" t="s">
        <v>2080</v>
      </c>
      <c r="O1327" s="143"/>
      <c r="P1327" s="143"/>
      <c r="Q1327" s="143"/>
      <c r="R1327" s="143"/>
      <c r="S1327" s="143"/>
      <c r="T1327" s="143"/>
      <c r="U1327" s="143"/>
      <c r="V1327" s="143"/>
      <c r="W1327" s="143"/>
      <c r="X1327" s="143"/>
      <c r="Y1327" s="143"/>
      <c r="Z1327" s="143"/>
      <c r="AA1327" s="143"/>
      <c r="AC1327" s="231">
        <v>45456.2</v>
      </c>
      <c r="AD1327" s="231"/>
    </row>
    <row r="1328" spans="1:30">
      <c r="C1328" s="147" t="s">
        <v>2</v>
      </c>
      <c r="G1328" s="147" t="s">
        <v>2</v>
      </c>
      <c r="K1328" s="147" t="s">
        <v>2</v>
      </c>
      <c r="O1328" s="232" t="s">
        <v>2235</v>
      </c>
      <c r="P1328" s="232"/>
      <c r="Q1328" s="232"/>
      <c r="R1328" s="232"/>
      <c r="S1328" s="232"/>
      <c r="T1328" s="232"/>
      <c r="U1328" s="232"/>
      <c r="V1328" s="232"/>
      <c r="W1328" s="232"/>
      <c r="X1328" s="232"/>
      <c r="Y1328" s="232"/>
      <c r="Z1328" s="232"/>
      <c r="AA1328" s="232"/>
      <c r="AB1328" s="232"/>
      <c r="AC1328" s="233">
        <v>15.73</v>
      </c>
      <c r="AD1328" s="233"/>
    </row>
    <row r="1329" spans="3:30">
      <c r="C1329" s="147" t="s">
        <v>2</v>
      </c>
      <c r="G1329" s="147" t="s">
        <v>2</v>
      </c>
      <c r="K1329" s="147" t="s">
        <v>2</v>
      </c>
      <c r="O1329" s="232" t="s">
        <v>2236</v>
      </c>
      <c r="P1329" s="232"/>
      <c r="Q1329" s="232"/>
      <c r="R1329" s="232"/>
      <c r="S1329" s="232"/>
      <c r="T1329" s="232"/>
      <c r="U1329" s="232"/>
      <c r="V1329" s="232"/>
      <c r="W1329" s="232"/>
      <c r="X1329" s="232"/>
      <c r="Y1329" s="232"/>
      <c r="Z1329" s="232"/>
      <c r="AA1329" s="232"/>
      <c r="AB1329" s="232"/>
      <c r="AC1329" s="233">
        <v>116.16</v>
      </c>
      <c r="AD1329" s="233"/>
    </row>
    <row r="1330" spans="3:30">
      <c r="C1330" s="147" t="s">
        <v>2</v>
      </c>
      <c r="G1330" s="147" t="s">
        <v>2</v>
      </c>
      <c r="K1330" s="147" t="s">
        <v>2</v>
      </c>
      <c r="O1330" s="232" t="s">
        <v>2237</v>
      </c>
      <c r="P1330" s="232"/>
      <c r="Q1330" s="232"/>
      <c r="R1330" s="232"/>
      <c r="S1330" s="232"/>
      <c r="T1330" s="232"/>
      <c r="U1330" s="232"/>
      <c r="V1330" s="232"/>
      <c r="W1330" s="232"/>
      <c r="X1330" s="232"/>
      <c r="Y1330" s="232"/>
      <c r="Z1330" s="232"/>
      <c r="AA1330" s="232"/>
      <c r="AB1330" s="232"/>
      <c r="AC1330" s="233">
        <v>17.39</v>
      </c>
      <c r="AD1330" s="233"/>
    </row>
    <row r="1331" spans="3:30">
      <c r="C1331" s="147" t="s">
        <v>2</v>
      </c>
      <c r="G1331" s="147" t="s">
        <v>2</v>
      </c>
      <c r="K1331" s="147" t="s">
        <v>2</v>
      </c>
      <c r="O1331" s="232" t="s">
        <v>2238</v>
      </c>
      <c r="P1331" s="232"/>
      <c r="Q1331" s="232"/>
      <c r="R1331" s="232"/>
      <c r="S1331" s="232"/>
      <c r="T1331" s="232"/>
      <c r="U1331" s="232"/>
      <c r="V1331" s="232"/>
      <c r="W1331" s="232"/>
      <c r="X1331" s="232"/>
      <c r="Y1331" s="232"/>
      <c r="Z1331" s="232"/>
      <c r="AA1331" s="232"/>
      <c r="AB1331" s="232"/>
      <c r="AC1331" s="233">
        <v>42.29</v>
      </c>
      <c r="AD1331" s="233"/>
    </row>
    <row r="1332" spans="3:30">
      <c r="C1332" s="147" t="s">
        <v>2</v>
      </c>
      <c r="G1332" s="147" t="s">
        <v>2</v>
      </c>
      <c r="K1332" s="147" t="s">
        <v>2</v>
      </c>
      <c r="O1332" s="232" t="s">
        <v>2239</v>
      </c>
      <c r="P1332" s="232"/>
      <c r="Q1332" s="232"/>
      <c r="R1332" s="232"/>
      <c r="S1332" s="232"/>
      <c r="T1332" s="232"/>
      <c r="U1332" s="232"/>
      <c r="V1332" s="232"/>
      <c r="W1332" s="232"/>
      <c r="X1332" s="232"/>
      <c r="Y1332" s="232"/>
      <c r="Z1332" s="232"/>
      <c r="AA1332" s="232"/>
      <c r="AB1332" s="232"/>
      <c r="AC1332" s="233">
        <v>28.18</v>
      </c>
      <c r="AD1332" s="233"/>
    </row>
    <row r="1333" spans="3:30">
      <c r="C1333" s="147" t="s">
        <v>2</v>
      </c>
      <c r="G1333" s="147" t="s">
        <v>2</v>
      </c>
      <c r="K1333" s="147" t="s">
        <v>2</v>
      </c>
      <c r="O1333" s="232" t="s">
        <v>2240</v>
      </c>
      <c r="P1333" s="232"/>
      <c r="Q1333" s="232"/>
      <c r="R1333" s="232"/>
      <c r="S1333" s="232"/>
      <c r="T1333" s="232"/>
      <c r="U1333" s="232"/>
      <c r="V1333" s="232"/>
      <c r="W1333" s="232"/>
      <c r="X1333" s="232"/>
      <c r="Y1333" s="232"/>
      <c r="Z1333" s="232"/>
      <c r="AA1333" s="232"/>
      <c r="AB1333" s="232"/>
      <c r="AC1333" s="233">
        <v>298.56</v>
      </c>
      <c r="AD1333" s="233"/>
    </row>
    <row r="1334" spans="3:30">
      <c r="C1334" s="147" t="s">
        <v>2</v>
      </c>
      <c r="G1334" s="147" t="s">
        <v>2</v>
      </c>
      <c r="K1334" s="147" t="s">
        <v>2</v>
      </c>
      <c r="O1334" s="232" t="s">
        <v>2241</v>
      </c>
      <c r="P1334" s="232"/>
      <c r="Q1334" s="232"/>
      <c r="R1334" s="232"/>
      <c r="S1334" s="232"/>
      <c r="T1334" s="232"/>
      <c r="U1334" s="232"/>
      <c r="V1334" s="232"/>
      <c r="W1334" s="232"/>
      <c r="X1334" s="232"/>
      <c r="Y1334" s="232"/>
      <c r="Z1334" s="232"/>
      <c r="AA1334" s="232"/>
      <c r="AB1334" s="232"/>
      <c r="AC1334" s="233">
        <v>58.06</v>
      </c>
      <c r="AD1334" s="233"/>
    </row>
    <row r="1335" spans="3:30">
      <c r="C1335" s="147" t="s">
        <v>2</v>
      </c>
      <c r="G1335" s="147" t="s">
        <v>2</v>
      </c>
      <c r="K1335" s="147" t="s">
        <v>2</v>
      </c>
      <c r="O1335" s="232" t="s">
        <v>2143</v>
      </c>
      <c r="P1335" s="232"/>
      <c r="Q1335" s="232"/>
      <c r="R1335" s="232"/>
      <c r="S1335" s="232"/>
      <c r="T1335" s="232"/>
      <c r="U1335" s="232"/>
      <c r="V1335" s="232"/>
      <c r="W1335" s="232"/>
      <c r="X1335" s="232"/>
      <c r="Y1335" s="232"/>
      <c r="Z1335" s="232"/>
      <c r="AA1335" s="232"/>
      <c r="AB1335" s="232"/>
      <c r="AC1335" s="233">
        <v>66.319999999999993</v>
      </c>
      <c r="AD1335" s="233"/>
    </row>
    <row r="1336" spans="3:30">
      <c r="C1336" s="147" t="s">
        <v>2</v>
      </c>
      <c r="G1336" s="147" t="s">
        <v>2</v>
      </c>
      <c r="K1336" s="147" t="s">
        <v>2</v>
      </c>
      <c r="O1336" s="232" t="s">
        <v>2242</v>
      </c>
      <c r="P1336" s="232"/>
      <c r="Q1336" s="232"/>
      <c r="R1336" s="232"/>
      <c r="S1336" s="232"/>
      <c r="T1336" s="232"/>
      <c r="U1336" s="232"/>
      <c r="V1336" s="232"/>
      <c r="W1336" s="232"/>
      <c r="X1336" s="232"/>
      <c r="Y1336" s="232"/>
      <c r="Z1336" s="232"/>
      <c r="AA1336" s="232"/>
      <c r="AB1336" s="232"/>
      <c r="AC1336" s="233">
        <v>659.85</v>
      </c>
      <c r="AD1336" s="233"/>
    </row>
    <row r="1337" spans="3:30">
      <c r="C1337" s="147" t="s">
        <v>2</v>
      </c>
      <c r="G1337" s="147" t="s">
        <v>2</v>
      </c>
      <c r="K1337" s="147" t="s">
        <v>2</v>
      </c>
      <c r="O1337" s="232" t="s">
        <v>2243</v>
      </c>
      <c r="P1337" s="232"/>
      <c r="Q1337" s="232"/>
      <c r="R1337" s="232"/>
      <c r="S1337" s="232"/>
      <c r="T1337" s="232"/>
      <c r="U1337" s="232"/>
      <c r="V1337" s="232"/>
      <c r="W1337" s="232"/>
      <c r="X1337" s="232"/>
      <c r="Y1337" s="232"/>
      <c r="Z1337" s="232"/>
      <c r="AA1337" s="232"/>
      <c r="AB1337" s="232"/>
      <c r="AC1337" s="233">
        <v>821.58</v>
      </c>
      <c r="AD1337" s="233"/>
    </row>
    <row r="1338" spans="3:30">
      <c r="C1338" s="147" t="s">
        <v>2</v>
      </c>
      <c r="G1338" s="147" t="s">
        <v>2</v>
      </c>
      <c r="K1338" s="147" t="s">
        <v>2</v>
      </c>
      <c r="O1338" s="232" t="s">
        <v>2244</v>
      </c>
      <c r="P1338" s="232"/>
      <c r="Q1338" s="232"/>
      <c r="R1338" s="232"/>
      <c r="S1338" s="232"/>
      <c r="T1338" s="232"/>
      <c r="U1338" s="232"/>
      <c r="V1338" s="232"/>
      <c r="W1338" s="232"/>
      <c r="X1338" s="232"/>
      <c r="Y1338" s="232"/>
      <c r="Z1338" s="232"/>
      <c r="AA1338" s="232"/>
      <c r="AB1338" s="232"/>
      <c r="AC1338" s="233">
        <v>269.70999999999998</v>
      </c>
      <c r="AD1338" s="233"/>
    </row>
    <row r="1339" spans="3:30">
      <c r="C1339" s="147" t="s">
        <v>2</v>
      </c>
      <c r="G1339" s="147" t="s">
        <v>2</v>
      </c>
      <c r="K1339" s="147" t="s">
        <v>2</v>
      </c>
      <c r="O1339" s="232" t="s">
        <v>2245</v>
      </c>
      <c r="P1339" s="232"/>
      <c r="Q1339" s="232"/>
      <c r="R1339" s="232"/>
      <c r="S1339" s="232"/>
      <c r="T1339" s="232"/>
      <c r="U1339" s="232"/>
      <c r="V1339" s="232"/>
      <c r="W1339" s="232"/>
      <c r="X1339" s="232"/>
      <c r="Y1339" s="232"/>
      <c r="Z1339" s="232"/>
      <c r="AA1339" s="232"/>
      <c r="AB1339" s="232"/>
      <c r="AC1339" s="233">
        <v>207.46</v>
      </c>
      <c r="AD1339" s="233"/>
    </row>
    <row r="1340" spans="3:30">
      <c r="C1340" s="147" t="s">
        <v>2</v>
      </c>
      <c r="G1340" s="147" t="s">
        <v>2</v>
      </c>
      <c r="K1340" s="147" t="s">
        <v>2</v>
      </c>
      <c r="O1340" s="232" t="s">
        <v>2246</v>
      </c>
      <c r="P1340" s="232"/>
      <c r="Q1340" s="232"/>
      <c r="R1340" s="232"/>
      <c r="S1340" s="232"/>
      <c r="T1340" s="232"/>
      <c r="U1340" s="232"/>
      <c r="V1340" s="232"/>
      <c r="W1340" s="232"/>
      <c r="X1340" s="232"/>
      <c r="Y1340" s="232"/>
      <c r="Z1340" s="232"/>
      <c r="AA1340" s="232"/>
      <c r="AB1340" s="232"/>
      <c r="AC1340" s="233">
        <v>149.36000000000001</v>
      </c>
      <c r="AD1340" s="233"/>
    </row>
    <row r="1341" spans="3:30">
      <c r="C1341" s="147" t="s">
        <v>2</v>
      </c>
      <c r="G1341" s="147" t="s">
        <v>2</v>
      </c>
      <c r="K1341" s="147" t="s">
        <v>2</v>
      </c>
      <c r="O1341" s="232" t="s">
        <v>2247</v>
      </c>
      <c r="P1341" s="232"/>
      <c r="Q1341" s="232"/>
      <c r="R1341" s="232"/>
      <c r="S1341" s="232"/>
      <c r="T1341" s="232"/>
      <c r="U1341" s="232"/>
      <c r="V1341" s="232"/>
      <c r="W1341" s="232"/>
      <c r="X1341" s="232"/>
      <c r="Y1341" s="232"/>
      <c r="Z1341" s="232"/>
      <c r="AA1341" s="232"/>
      <c r="AB1341" s="232"/>
      <c r="AC1341" s="233">
        <v>48.1</v>
      </c>
      <c r="AD1341" s="233"/>
    </row>
    <row r="1342" spans="3:30">
      <c r="C1342" s="147" t="s">
        <v>2</v>
      </c>
      <c r="G1342" s="147" t="s">
        <v>2</v>
      </c>
      <c r="K1342" s="147" t="s">
        <v>2</v>
      </c>
      <c r="O1342" s="232" t="s">
        <v>2248</v>
      </c>
      <c r="P1342" s="232"/>
      <c r="Q1342" s="232"/>
      <c r="R1342" s="232"/>
      <c r="S1342" s="232"/>
      <c r="T1342" s="232"/>
      <c r="U1342" s="232"/>
      <c r="V1342" s="232"/>
      <c r="W1342" s="232"/>
      <c r="X1342" s="232"/>
      <c r="Y1342" s="232"/>
      <c r="Z1342" s="232"/>
      <c r="AA1342" s="232"/>
      <c r="AB1342" s="232"/>
      <c r="AC1342" s="233">
        <v>35.65</v>
      </c>
      <c r="AD1342" s="233"/>
    </row>
    <row r="1343" spans="3:30">
      <c r="C1343" s="147" t="s">
        <v>2</v>
      </c>
      <c r="G1343" s="147" t="s">
        <v>2</v>
      </c>
      <c r="K1343" s="147" t="s">
        <v>2</v>
      </c>
      <c r="O1343" s="232" t="s">
        <v>2249</v>
      </c>
      <c r="P1343" s="232"/>
      <c r="Q1343" s="232"/>
      <c r="R1343" s="232"/>
      <c r="S1343" s="232"/>
      <c r="T1343" s="232"/>
      <c r="U1343" s="232"/>
      <c r="V1343" s="232"/>
      <c r="W1343" s="232"/>
      <c r="X1343" s="232"/>
      <c r="Y1343" s="232"/>
      <c r="Z1343" s="232"/>
      <c r="AA1343" s="232"/>
      <c r="AB1343" s="232"/>
      <c r="AC1343" s="233">
        <v>35.65</v>
      </c>
      <c r="AD1343" s="233"/>
    </row>
    <row r="1344" spans="3:30">
      <c r="C1344" s="147" t="s">
        <v>2</v>
      </c>
      <c r="G1344" s="147" t="s">
        <v>2</v>
      </c>
      <c r="K1344" s="147" t="s">
        <v>2</v>
      </c>
      <c r="O1344" s="232" t="s">
        <v>2250</v>
      </c>
      <c r="P1344" s="232"/>
      <c r="Q1344" s="232"/>
      <c r="R1344" s="232"/>
      <c r="S1344" s="232"/>
      <c r="T1344" s="232"/>
      <c r="U1344" s="232"/>
      <c r="V1344" s="232"/>
      <c r="W1344" s="232"/>
      <c r="X1344" s="232"/>
      <c r="Y1344" s="232"/>
      <c r="Z1344" s="232"/>
      <c r="AA1344" s="232"/>
      <c r="AB1344" s="232"/>
      <c r="AC1344" s="233">
        <v>48.06</v>
      </c>
      <c r="AD1344" s="233"/>
    </row>
    <row r="1345" spans="2:30">
      <c r="C1345" s="147" t="s">
        <v>2</v>
      </c>
      <c r="G1345" s="147" t="s">
        <v>2</v>
      </c>
      <c r="K1345" s="147" t="s">
        <v>2</v>
      </c>
      <c r="O1345" s="232" t="s">
        <v>2251</v>
      </c>
      <c r="P1345" s="232"/>
      <c r="Q1345" s="232"/>
      <c r="R1345" s="232"/>
      <c r="S1345" s="232"/>
      <c r="T1345" s="232"/>
      <c r="U1345" s="232"/>
      <c r="V1345" s="232"/>
      <c r="W1345" s="232"/>
      <c r="X1345" s="232"/>
      <c r="Y1345" s="232"/>
      <c r="Z1345" s="232"/>
      <c r="AA1345" s="232"/>
      <c r="AB1345" s="232"/>
      <c r="AC1345" s="233">
        <v>25.13</v>
      </c>
      <c r="AD1345" s="233"/>
    </row>
    <row r="1346" spans="2:30">
      <c r="B1346" s="143" t="s">
        <v>2252</v>
      </c>
      <c r="C1346" s="143"/>
      <c r="D1346" s="143"/>
      <c r="F1346" s="143" t="s">
        <v>1438</v>
      </c>
      <c r="G1346" s="143"/>
      <c r="H1346" s="143"/>
      <c r="I1346" s="143"/>
      <c r="J1346" s="143" t="s">
        <v>2253</v>
      </c>
      <c r="K1346" s="143"/>
      <c r="L1346" s="143"/>
      <c r="N1346" s="143" t="s">
        <v>2254</v>
      </c>
      <c r="O1346" s="143"/>
      <c r="P1346" s="143"/>
      <c r="Q1346" s="143"/>
      <c r="R1346" s="143"/>
      <c r="S1346" s="143"/>
      <c r="T1346" s="143"/>
      <c r="U1346" s="143"/>
      <c r="V1346" s="143"/>
      <c r="W1346" s="143"/>
      <c r="X1346" s="143"/>
      <c r="Y1346" s="143"/>
      <c r="Z1346" s="143"/>
      <c r="AA1346" s="143"/>
      <c r="AC1346" s="231">
        <v>67.84</v>
      </c>
      <c r="AD1346" s="231"/>
    </row>
    <row r="1347" spans="2:30">
      <c r="C1347" s="147" t="s">
        <v>2</v>
      </c>
      <c r="G1347" s="147" t="s">
        <v>2</v>
      </c>
      <c r="K1347" s="147" t="s">
        <v>2</v>
      </c>
      <c r="O1347" s="232" t="s">
        <v>2255</v>
      </c>
      <c r="P1347" s="232"/>
      <c r="Q1347" s="232"/>
      <c r="R1347" s="232"/>
      <c r="S1347" s="232"/>
      <c r="T1347" s="232"/>
      <c r="U1347" s="232"/>
      <c r="V1347" s="232"/>
      <c r="W1347" s="232"/>
      <c r="X1347" s="232"/>
      <c r="Y1347" s="232"/>
      <c r="Z1347" s="232"/>
      <c r="AA1347" s="232"/>
      <c r="AB1347" s="232"/>
      <c r="AC1347" s="233">
        <v>9.98</v>
      </c>
      <c r="AD1347" s="233"/>
    </row>
    <row r="1348" spans="2:30">
      <c r="C1348" s="147" t="s">
        <v>2</v>
      </c>
      <c r="G1348" s="147" t="s">
        <v>2</v>
      </c>
      <c r="K1348" s="147" t="s">
        <v>2</v>
      </c>
      <c r="O1348" s="232" t="s">
        <v>2256</v>
      </c>
      <c r="P1348" s="232"/>
      <c r="Q1348" s="232"/>
      <c r="R1348" s="232"/>
      <c r="S1348" s="232"/>
      <c r="T1348" s="232"/>
      <c r="U1348" s="232"/>
      <c r="V1348" s="232"/>
      <c r="W1348" s="232"/>
      <c r="X1348" s="232"/>
      <c r="Y1348" s="232"/>
      <c r="Z1348" s="232"/>
      <c r="AA1348" s="232"/>
      <c r="AB1348" s="232"/>
      <c r="AC1348" s="233">
        <v>9.98</v>
      </c>
      <c r="AD1348" s="233"/>
    </row>
    <row r="1349" spans="2:30">
      <c r="C1349" s="147" t="s">
        <v>2</v>
      </c>
      <c r="G1349" s="147" t="s">
        <v>2</v>
      </c>
      <c r="K1349" s="147" t="s">
        <v>2</v>
      </c>
      <c r="O1349" s="232" t="s">
        <v>2257</v>
      </c>
      <c r="P1349" s="232"/>
      <c r="Q1349" s="232"/>
      <c r="R1349" s="232"/>
      <c r="S1349" s="232"/>
      <c r="T1349" s="232"/>
      <c r="U1349" s="232"/>
      <c r="V1349" s="232"/>
      <c r="W1349" s="232"/>
      <c r="X1349" s="232"/>
      <c r="Y1349" s="232"/>
      <c r="Z1349" s="232"/>
      <c r="AA1349" s="232"/>
      <c r="AB1349" s="232"/>
      <c r="AC1349" s="233">
        <v>11.97</v>
      </c>
      <c r="AD1349" s="233"/>
    </row>
    <row r="1350" spans="2:30">
      <c r="C1350" s="147" t="s">
        <v>2</v>
      </c>
      <c r="G1350" s="147" t="s">
        <v>2</v>
      </c>
      <c r="K1350" s="147" t="s">
        <v>2</v>
      </c>
      <c r="O1350" s="232" t="s">
        <v>2258</v>
      </c>
      <c r="P1350" s="232"/>
      <c r="Q1350" s="232"/>
      <c r="R1350" s="232"/>
      <c r="S1350" s="232"/>
      <c r="T1350" s="232"/>
      <c r="U1350" s="232"/>
      <c r="V1350" s="232"/>
      <c r="W1350" s="232"/>
      <c r="X1350" s="232"/>
      <c r="Y1350" s="232"/>
      <c r="Z1350" s="232"/>
      <c r="AA1350" s="232"/>
      <c r="AB1350" s="232"/>
      <c r="AC1350" s="233">
        <v>11.97</v>
      </c>
      <c r="AD1350" s="233"/>
    </row>
    <row r="1351" spans="2:30">
      <c r="C1351" s="147" t="s">
        <v>2</v>
      </c>
      <c r="G1351" s="147" t="s">
        <v>2</v>
      </c>
      <c r="K1351" s="147" t="s">
        <v>2</v>
      </c>
      <c r="O1351" s="232" t="s">
        <v>2259</v>
      </c>
      <c r="P1351" s="232"/>
      <c r="Q1351" s="232"/>
      <c r="R1351" s="232"/>
      <c r="S1351" s="232"/>
      <c r="T1351" s="232"/>
      <c r="U1351" s="232"/>
      <c r="V1351" s="232"/>
      <c r="W1351" s="232"/>
      <c r="X1351" s="232"/>
      <c r="Y1351" s="232"/>
      <c r="Z1351" s="232"/>
      <c r="AA1351" s="232"/>
      <c r="AB1351" s="232"/>
      <c r="AC1351" s="233">
        <v>11.97</v>
      </c>
      <c r="AD1351" s="233"/>
    </row>
    <row r="1352" spans="2:30">
      <c r="C1352" s="147" t="s">
        <v>2</v>
      </c>
      <c r="G1352" s="147" t="s">
        <v>2</v>
      </c>
      <c r="K1352" s="147" t="s">
        <v>2</v>
      </c>
      <c r="O1352" s="232" t="s">
        <v>2260</v>
      </c>
      <c r="P1352" s="232"/>
      <c r="Q1352" s="232"/>
      <c r="R1352" s="232"/>
      <c r="S1352" s="232"/>
      <c r="T1352" s="232"/>
      <c r="U1352" s="232"/>
      <c r="V1352" s="232"/>
      <c r="W1352" s="232"/>
      <c r="X1352" s="232"/>
      <c r="Y1352" s="232"/>
      <c r="Z1352" s="232"/>
      <c r="AA1352" s="232"/>
      <c r="AB1352" s="232"/>
      <c r="AC1352" s="233">
        <v>11.97</v>
      </c>
      <c r="AD1352" s="233"/>
    </row>
    <row r="1353" spans="2:30">
      <c r="B1353" s="143" t="s">
        <v>2261</v>
      </c>
      <c r="C1353" s="143"/>
      <c r="D1353" s="143"/>
      <c r="F1353" s="143" t="s">
        <v>1438</v>
      </c>
      <c r="G1353" s="143"/>
      <c r="H1353" s="143"/>
      <c r="I1353" s="143"/>
      <c r="J1353" s="143" t="s">
        <v>2262</v>
      </c>
      <c r="K1353" s="143"/>
      <c r="L1353" s="143"/>
      <c r="N1353" s="143" t="s">
        <v>2263</v>
      </c>
      <c r="O1353" s="143"/>
      <c r="P1353" s="143"/>
      <c r="Q1353" s="143"/>
      <c r="R1353" s="143"/>
      <c r="S1353" s="143"/>
      <c r="T1353" s="143"/>
      <c r="U1353" s="143"/>
      <c r="V1353" s="143"/>
      <c r="W1353" s="143"/>
      <c r="X1353" s="143"/>
      <c r="Y1353" s="143"/>
      <c r="Z1353" s="143"/>
      <c r="AA1353" s="143"/>
      <c r="AC1353" s="231">
        <v>127.68</v>
      </c>
      <c r="AD1353" s="231"/>
    </row>
    <row r="1354" spans="2:30">
      <c r="C1354" s="147" t="s">
        <v>2</v>
      </c>
      <c r="G1354" s="147" t="s">
        <v>2</v>
      </c>
      <c r="K1354" s="147" t="s">
        <v>2</v>
      </c>
      <c r="O1354" s="232" t="s">
        <v>2264</v>
      </c>
      <c r="P1354" s="232"/>
      <c r="Q1354" s="232"/>
      <c r="R1354" s="232"/>
      <c r="S1354" s="232"/>
      <c r="T1354" s="232"/>
      <c r="U1354" s="232"/>
      <c r="V1354" s="232"/>
      <c r="W1354" s="232"/>
      <c r="X1354" s="232"/>
      <c r="Y1354" s="232"/>
      <c r="Z1354" s="232"/>
      <c r="AA1354" s="232"/>
      <c r="AB1354" s="232"/>
    </row>
    <row r="1355" spans="2:30">
      <c r="B1355" s="143" t="s">
        <v>1496</v>
      </c>
      <c r="C1355" s="143"/>
      <c r="D1355" s="143"/>
      <c r="F1355" s="143" t="s">
        <v>1438</v>
      </c>
      <c r="G1355" s="143"/>
      <c r="H1355" s="143"/>
      <c r="I1355" s="143"/>
      <c r="J1355" s="143" t="s">
        <v>1079</v>
      </c>
      <c r="K1355" s="143"/>
      <c r="L1355" s="143"/>
      <c r="N1355" s="143" t="s">
        <v>1080</v>
      </c>
      <c r="O1355" s="143"/>
      <c r="P1355" s="143"/>
      <c r="Q1355" s="143"/>
      <c r="R1355" s="143"/>
      <c r="S1355" s="143"/>
      <c r="T1355" s="143"/>
      <c r="U1355" s="143"/>
      <c r="V1355" s="143"/>
      <c r="W1355" s="143"/>
      <c r="X1355" s="143"/>
      <c r="Y1355" s="143"/>
      <c r="Z1355" s="143"/>
      <c r="AA1355" s="143"/>
      <c r="AC1355" s="231">
        <v>2812.14</v>
      </c>
      <c r="AD1355" s="231"/>
    </row>
    <row r="1356" spans="2:30">
      <c r="C1356" s="147" t="s">
        <v>2</v>
      </c>
      <c r="G1356" s="147" t="s">
        <v>2</v>
      </c>
      <c r="K1356" s="147" t="s">
        <v>2</v>
      </c>
      <c r="O1356" s="232" t="s">
        <v>2016</v>
      </c>
      <c r="P1356" s="232"/>
      <c r="Q1356" s="232"/>
      <c r="R1356" s="232"/>
      <c r="S1356" s="232"/>
      <c r="T1356" s="232"/>
      <c r="U1356" s="232"/>
      <c r="V1356" s="232"/>
      <c r="W1356" s="232"/>
      <c r="X1356" s="232"/>
      <c r="Y1356" s="232"/>
      <c r="Z1356" s="232"/>
      <c r="AA1356" s="232"/>
      <c r="AB1356" s="232"/>
      <c r="AC1356" s="233">
        <v>247</v>
      </c>
      <c r="AD1356" s="233"/>
    </row>
    <row r="1357" spans="2:30">
      <c r="C1357" s="147" t="s">
        <v>2</v>
      </c>
      <c r="G1357" s="147" t="s">
        <v>2</v>
      </c>
      <c r="K1357" s="147" t="s">
        <v>2</v>
      </c>
      <c r="O1357" s="232" t="s">
        <v>2016</v>
      </c>
      <c r="P1357" s="232"/>
      <c r="Q1357" s="232"/>
      <c r="R1357" s="232"/>
      <c r="S1357" s="232"/>
      <c r="T1357" s="232"/>
      <c r="U1357" s="232"/>
      <c r="V1357" s="232"/>
      <c r="W1357" s="232"/>
      <c r="X1357" s="232"/>
      <c r="Y1357" s="232"/>
      <c r="Z1357" s="232"/>
      <c r="AA1357" s="232"/>
      <c r="AB1357" s="232"/>
      <c r="AC1357" s="233">
        <v>264.86</v>
      </c>
      <c r="AD1357" s="233"/>
    </row>
    <row r="1358" spans="2:30">
      <c r="C1358" s="147" t="s">
        <v>2</v>
      </c>
      <c r="G1358" s="147" t="s">
        <v>2</v>
      </c>
      <c r="K1358" s="147" t="s">
        <v>2</v>
      </c>
      <c r="O1358" s="232" t="s">
        <v>2016</v>
      </c>
      <c r="P1358" s="232"/>
      <c r="Q1358" s="232"/>
      <c r="R1358" s="232"/>
      <c r="S1358" s="232"/>
      <c r="T1358" s="232"/>
      <c r="U1358" s="232"/>
      <c r="V1358" s="232"/>
      <c r="W1358" s="232"/>
      <c r="X1358" s="232"/>
      <c r="Y1358" s="232"/>
      <c r="Z1358" s="232"/>
      <c r="AA1358" s="232"/>
      <c r="AB1358" s="232"/>
      <c r="AC1358" s="233">
        <v>264.86</v>
      </c>
      <c r="AD1358" s="233"/>
    </row>
    <row r="1359" spans="2:30">
      <c r="C1359" s="147" t="s">
        <v>2</v>
      </c>
      <c r="G1359" s="147" t="s">
        <v>2</v>
      </c>
      <c r="K1359" s="147" t="s">
        <v>2</v>
      </c>
      <c r="O1359" s="232" t="s">
        <v>2016</v>
      </c>
      <c r="P1359" s="232"/>
      <c r="Q1359" s="232"/>
      <c r="R1359" s="232"/>
      <c r="S1359" s="232"/>
      <c r="T1359" s="232"/>
      <c r="U1359" s="232"/>
      <c r="V1359" s="232"/>
      <c r="W1359" s="232"/>
      <c r="X1359" s="232"/>
      <c r="Y1359" s="232"/>
      <c r="Z1359" s="232"/>
      <c r="AA1359" s="232"/>
      <c r="AB1359" s="232"/>
      <c r="AC1359" s="233">
        <v>247</v>
      </c>
      <c r="AD1359" s="233"/>
    </row>
    <row r="1360" spans="2:30">
      <c r="C1360" s="147" t="s">
        <v>2</v>
      </c>
      <c r="G1360" s="147" t="s">
        <v>2</v>
      </c>
      <c r="K1360" s="147" t="s">
        <v>2</v>
      </c>
      <c r="O1360" s="232" t="s">
        <v>2016</v>
      </c>
      <c r="P1360" s="232"/>
      <c r="Q1360" s="232"/>
      <c r="R1360" s="232"/>
      <c r="S1360" s="232"/>
      <c r="T1360" s="232"/>
      <c r="U1360" s="232"/>
      <c r="V1360" s="232"/>
      <c r="W1360" s="232"/>
      <c r="X1360" s="232"/>
      <c r="Y1360" s="232"/>
      <c r="Z1360" s="232"/>
      <c r="AA1360" s="232"/>
      <c r="AB1360" s="232"/>
      <c r="AC1360" s="233">
        <v>264.86</v>
      </c>
      <c r="AD1360" s="233"/>
    </row>
    <row r="1361" spans="1:30">
      <c r="C1361" s="147" t="s">
        <v>2</v>
      </c>
      <c r="G1361" s="147" t="s">
        <v>2</v>
      </c>
      <c r="K1361" s="147" t="s">
        <v>2</v>
      </c>
      <c r="O1361" s="232" t="s">
        <v>2016</v>
      </c>
      <c r="P1361" s="232"/>
      <c r="Q1361" s="232"/>
      <c r="R1361" s="232"/>
      <c r="S1361" s="232"/>
      <c r="T1361" s="232"/>
      <c r="U1361" s="232"/>
      <c r="V1361" s="232"/>
      <c r="W1361" s="232"/>
      <c r="X1361" s="232"/>
      <c r="Y1361" s="232"/>
      <c r="Z1361" s="232"/>
      <c r="AA1361" s="232"/>
      <c r="AB1361" s="232"/>
      <c r="AC1361" s="233">
        <v>247</v>
      </c>
      <c r="AD1361" s="233"/>
    </row>
    <row r="1362" spans="1:30">
      <c r="C1362" s="147" t="s">
        <v>2</v>
      </c>
      <c r="G1362" s="147" t="s">
        <v>2</v>
      </c>
      <c r="K1362" s="147" t="s">
        <v>2</v>
      </c>
      <c r="O1362" s="232" t="s">
        <v>2016</v>
      </c>
      <c r="P1362" s="232"/>
      <c r="Q1362" s="232"/>
      <c r="R1362" s="232"/>
      <c r="S1362" s="232"/>
      <c r="T1362" s="232"/>
      <c r="U1362" s="232"/>
      <c r="V1362" s="232"/>
      <c r="W1362" s="232"/>
      <c r="X1362" s="232"/>
      <c r="Y1362" s="232"/>
      <c r="Z1362" s="232"/>
      <c r="AA1362" s="232"/>
      <c r="AB1362" s="232"/>
      <c r="AC1362" s="233">
        <v>252.84</v>
      </c>
      <c r="AD1362" s="233"/>
    </row>
    <row r="1363" spans="1:30">
      <c r="C1363" s="147" t="s">
        <v>2</v>
      </c>
      <c r="G1363" s="147" t="s">
        <v>2</v>
      </c>
      <c r="K1363" s="147" t="s">
        <v>2</v>
      </c>
      <c r="O1363" s="232" t="s">
        <v>2016</v>
      </c>
      <c r="P1363" s="232"/>
      <c r="Q1363" s="232"/>
      <c r="R1363" s="232"/>
      <c r="S1363" s="232"/>
      <c r="T1363" s="232"/>
      <c r="U1363" s="232"/>
      <c r="V1363" s="232"/>
      <c r="W1363" s="232"/>
      <c r="X1363" s="232"/>
      <c r="Y1363" s="232"/>
      <c r="Z1363" s="232"/>
      <c r="AA1363" s="232"/>
      <c r="AB1363" s="232"/>
      <c r="AC1363" s="233">
        <v>247</v>
      </c>
      <c r="AD1363" s="233"/>
    </row>
    <row r="1364" spans="1:30">
      <c r="C1364" s="147" t="s">
        <v>2</v>
      </c>
      <c r="G1364" s="147" t="s">
        <v>2</v>
      </c>
      <c r="K1364" s="147" t="s">
        <v>2</v>
      </c>
      <c r="O1364" s="232" t="s">
        <v>2016</v>
      </c>
      <c r="P1364" s="232"/>
      <c r="Q1364" s="232"/>
      <c r="R1364" s="232"/>
      <c r="S1364" s="232"/>
      <c r="T1364" s="232"/>
      <c r="U1364" s="232"/>
      <c r="V1364" s="232"/>
      <c r="W1364" s="232"/>
      <c r="X1364" s="232"/>
      <c r="Y1364" s="232"/>
      <c r="Z1364" s="232"/>
      <c r="AA1364" s="232"/>
      <c r="AB1364" s="232"/>
      <c r="AC1364" s="233">
        <v>264.86</v>
      </c>
      <c r="AD1364" s="233"/>
    </row>
    <row r="1365" spans="1:30">
      <c r="C1365" s="147" t="s">
        <v>2</v>
      </c>
      <c r="G1365" s="147" t="s">
        <v>2</v>
      </c>
      <c r="K1365" s="147" t="s">
        <v>2</v>
      </c>
      <c r="O1365" s="232" t="s">
        <v>2016</v>
      </c>
      <c r="P1365" s="232"/>
      <c r="Q1365" s="232"/>
      <c r="R1365" s="232"/>
      <c r="S1365" s="232"/>
      <c r="T1365" s="232"/>
      <c r="U1365" s="232"/>
      <c r="V1365" s="232"/>
      <c r="W1365" s="232"/>
      <c r="X1365" s="232"/>
      <c r="Y1365" s="232"/>
      <c r="Z1365" s="232"/>
      <c r="AA1365" s="232"/>
      <c r="AB1365" s="232"/>
      <c r="AC1365" s="233">
        <v>247</v>
      </c>
      <c r="AD1365" s="233"/>
    </row>
    <row r="1366" spans="1:30">
      <c r="C1366" s="147" t="s">
        <v>2</v>
      </c>
      <c r="G1366" s="147" t="s">
        <v>2</v>
      </c>
      <c r="K1366" s="147" t="s">
        <v>2</v>
      </c>
      <c r="O1366" s="232" t="s">
        <v>2016</v>
      </c>
      <c r="P1366" s="232"/>
      <c r="Q1366" s="232"/>
      <c r="R1366" s="232"/>
      <c r="S1366" s="232"/>
      <c r="T1366" s="232"/>
      <c r="U1366" s="232"/>
      <c r="V1366" s="232"/>
      <c r="W1366" s="232"/>
      <c r="X1366" s="232"/>
      <c r="Y1366" s="232"/>
      <c r="Z1366" s="232"/>
      <c r="AA1366" s="232"/>
      <c r="AB1366" s="232"/>
      <c r="AC1366" s="233">
        <v>264.86</v>
      </c>
      <c r="AD1366" s="233"/>
    </row>
    <row r="1367" spans="1:30">
      <c r="B1367" s="143" t="s">
        <v>2265</v>
      </c>
      <c r="C1367" s="143"/>
      <c r="D1367" s="143"/>
      <c r="F1367" s="143" t="s">
        <v>1438</v>
      </c>
      <c r="G1367" s="143"/>
      <c r="H1367" s="143"/>
      <c r="I1367" s="143"/>
      <c r="J1367" s="143" t="s">
        <v>2018</v>
      </c>
      <c r="K1367" s="143"/>
      <c r="L1367" s="143"/>
      <c r="N1367" s="143" t="s">
        <v>2019</v>
      </c>
      <c r="O1367" s="143"/>
      <c r="P1367" s="143"/>
      <c r="Q1367" s="143"/>
      <c r="R1367" s="143"/>
      <c r="S1367" s="143"/>
      <c r="T1367" s="143"/>
      <c r="U1367" s="143"/>
      <c r="V1367" s="143"/>
      <c r="W1367" s="143"/>
      <c r="X1367" s="143"/>
      <c r="Y1367" s="143"/>
      <c r="Z1367" s="143"/>
      <c r="AA1367" s="143"/>
      <c r="AC1367" s="231">
        <v>27.99</v>
      </c>
      <c r="AD1367" s="231"/>
    </row>
    <row r="1368" spans="1:30">
      <c r="C1368" s="147" t="s">
        <v>2</v>
      </c>
      <c r="G1368" s="147" t="s">
        <v>2</v>
      </c>
      <c r="K1368" s="147" t="s">
        <v>2</v>
      </c>
      <c r="O1368" s="232" t="s">
        <v>2266</v>
      </c>
      <c r="P1368" s="232"/>
      <c r="Q1368" s="232"/>
      <c r="R1368" s="232"/>
      <c r="S1368" s="232"/>
      <c r="T1368" s="232"/>
      <c r="U1368" s="232"/>
      <c r="V1368" s="232"/>
      <c r="W1368" s="232"/>
      <c r="X1368" s="232"/>
      <c r="Y1368" s="232"/>
      <c r="Z1368" s="232"/>
      <c r="AA1368" s="232"/>
      <c r="AB1368" s="232"/>
    </row>
    <row r="1369" spans="1:30" ht="136.5" customHeight="1"/>
    <row r="1370" spans="1:30" ht="12" customHeight="1"/>
    <row r="1371" spans="1:30" ht="13.5" customHeight="1">
      <c r="A1371" s="146" t="s">
        <v>1120</v>
      </c>
      <c r="B1371" s="146"/>
      <c r="C1371" s="146"/>
      <c r="D1371" s="146"/>
      <c r="E1371" s="146"/>
      <c r="F1371" s="146"/>
      <c r="G1371" s="146"/>
      <c r="H1371" s="146"/>
      <c r="I1371" s="146"/>
      <c r="J1371" s="146"/>
      <c r="K1371" s="146"/>
      <c r="L1371" s="146"/>
      <c r="M1371" s="146"/>
      <c r="R1371" s="150" t="s">
        <v>2267</v>
      </c>
      <c r="S1371" s="150"/>
      <c r="T1371" s="150"/>
      <c r="U1371" s="150"/>
      <c r="V1371" s="150"/>
      <c r="W1371" s="150"/>
      <c r="X1371" s="150"/>
      <c r="Y1371" s="150"/>
      <c r="Z1371" s="150"/>
      <c r="AA1371" s="150"/>
      <c r="AB1371" s="150"/>
      <c r="AC1371" s="150"/>
      <c r="AD1371" s="150"/>
    </row>
    <row r="1372" spans="1:30" ht="25.5" customHeight="1">
      <c r="C1372" s="140" t="s">
        <v>1040</v>
      </c>
      <c r="D1372" s="140"/>
      <c r="E1372" s="140"/>
      <c r="F1372" s="140"/>
      <c r="G1372" s="140"/>
      <c r="H1372" s="140"/>
      <c r="I1372" s="140"/>
      <c r="J1372" s="140"/>
      <c r="K1372" s="140"/>
      <c r="L1372" s="140"/>
      <c r="M1372" s="140"/>
      <c r="N1372" s="140"/>
      <c r="O1372" s="140"/>
      <c r="P1372" s="140"/>
      <c r="Q1372" s="140"/>
      <c r="R1372" s="140"/>
      <c r="S1372" s="140"/>
      <c r="T1372" s="140"/>
      <c r="U1372" s="140"/>
      <c r="V1372" s="140"/>
      <c r="W1372" s="140"/>
      <c r="X1372" s="140"/>
      <c r="Y1372" s="140"/>
      <c r="Z1372" s="140"/>
      <c r="AA1372" s="140"/>
      <c r="AB1372" s="140"/>
      <c r="AC1372" s="140"/>
    </row>
    <row r="1373" spans="1:30" ht="7.5" customHeight="1"/>
    <row r="1374" spans="1:30" ht="18.75" customHeight="1">
      <c r="I1374" s="226" t="s">
        <v>1041</v>
      </c>
      <c r="J1374" s="226"/>
      <c r="K1374" s="226"/>
      <c r="L1374" s="226"/>
      <c r="M1374" s="226"/>
      <c r="N1374" s="226"/>
      <c r="O1374" s="226"/>
      <c r="P1374" s="226"/>
      <c r="S1374" s="227" t="s">
        <v>1042</v>
      </c>
      <c r="T1374" s="227"/>
      <c r="U1374" s="227"/>
      <c r="V1374" s="227"/>
      <c r="W1374" s="227"/>
      <c r="X1374" s="227"/>
      <c r="Y1374" s="227"/>
    </row>
    <row r="1375" spans="1:30" ht="6.75" customHeight="1"/>
    <row r="1376" spans="1:30" ht="14.25" customHeight="1">
      <c r="A1376" s="228" t="s">
        <v>1982</v>
      </c>
      <c r="B1376" s="228"/>
      <c r="C1376" s="228"/>
      <c r="D1376" s="228"/>
      <c r="E1376" s="228"/>
      <c r="F1376" s="228"/>
      <c r="G1376" s="228"/>
      <c r="H1376" s="228"/>
      <c r="I1376" s="228"/>
      <c r="J1376" s="228"/>
      <c r="K1376" s="228"/>
      <c r="L1376" s="228"/>
      <c r="M1376" s="228"/>
      <c r="N1376" s="228"/>
      <c r="O1376" s="228"/>
    </row>
    <row r="1377" spans="2:30">
      <c r="B1377" s="229" t="s">
        <v>1044</v>
      </c>
      <c r="C1377" s="229"/>
      <c r="D1377" s="229"/>
      <c r="F1377" s="229" t="s">
        <v>1045</v>
      </c>
      <c r="G1377" s="229"/>
      <c r="H1377" s="229"/>
      <c r="I1377" s="229"/>
      <c r="J1377" s="229" t="s">
        <v>1046</v>
      </c>
      <c r="K1377" s="229"/>
      <c r="L1377" s="229"/>
      <c r="N1377" s="229" t="s">
        <v>1047</v>
      </c>
      <c r="O1377" s="229"/>
      <c r="P1377" s="229"/>
      <c r="Q1377" s="229"/>
      <c r="R1377" s="229"/>
      <c r="S1377" s="229"/>
      <c r="T1377" s="229"/>
      <c r="U1377" s="229"/>
      <c r="V1377" s="229"/>
      <c r="W1377" s="229"/>
      <c r="X1377" s="229"/>
      <c r="Y1377" s="229"/>
      <c r="Z1377" s="229"/>
      <c r="AA1377" s="229"/>
      <c r="AC1377" s="230" t="s">
        <v>1048</v>
      </c>
      <c r="AD1377" s="230"/>
    </row>
    <row r="1378" spans="2:30">
      <c r="B1378" s="143" t="s">
        <v>2268</v>
      </c>
      <c r="C1378" s="143"/>
      <c r="D1378" s="143"/>
      <c r="F1378" s="143" t="s">
        <v>1050</v>
      </c>
      <c r="G1378" s="143"/>
      <c r="H1378" s="143"/>
      <c r="I1378" s="143"/>
      <c r="J1378" s="143" t="s">
        <v>1922</v>
      </c>
      <c r="K1378" s="143"/>
      <c r="L1378" s="143"/>
      <c r="N1378" s="143" t="s">
        <v>1923</v>
      </c>
      <c r="O1378" s="143"/>
      <c r="P1378" s="143"/>
      <c r="Q1378" s="143"/>
      <c r="R1378" s="143"/>
      <c r="S1378" s="143"/>
      <c r="T1378" s="143"/>
      <c r="U1378" s="143"/>
      <c r="V1378" s="143"/>
      <c r="W1378" s="143"/>
      <c r="X1378" s="143"/>
      <c r="Y1378" s="143"/>
      <c r="Z1378" s="143"/>
      <c r="AA1378" s="143"/>
      <c r="AC1378" s="231">
        <v>2397.5500000000002</v>
      </c>
      <c r="AD1378" s="231"/>
    </row>
    <row r="1379" spans="2:30">
      <c r="C1379" s="147" t="s">
        <v>2</v>
      </c>
      <c r="G1379" s="147" t="s">
        <v>2</v>
      </c>
      <c r="K1379" s="147" t="s">
        <v>2</v>
      </c>
      <c r="O1379" s="232" t="s">
        <v>2269</v>
      </c>
      <c r="P1379" s="232"/>
      <c r="Q1379" s="232"/>
      <c r="R1379" s="232"/>
      <c r="S1379" s="232"/>
      <c r="T1379" s="232"/>
      <c r="U1379" s="232"/>
      <c r="V1379" s="232"/>
      <c r="W1379" s="232"/>
      <c r="X1379" s="232"/>
      <c r="Y1379" s="232"/>
      <c r="Z1379" s="232"/>
      <c r="AA1379" s="232"/>
      <c r="AB1379" s="232"/>
      <c r="AC1379" s="233">
        <v>27.09</v>
      </c>
      <c r="AD1379" s="233"/>
    </row>
    <row r="1380" spans="2:30">
      <c r="C1380" s="147" t="s">
        <v>2</v>
      </c>
      <c r="G1380" s="147" t="s">
        <v>2</v>
      </c>
      <c r="K1380" s="147" t="s">
        <v>2</v>
      </c>
      <c r="O1380" s="232" t="s">
        <v>2269</v>
      </c>
      <c r="P1380" s="232"/>
      <c r="Q1380" s="232"/>
      <c r="R1380" s="232"/>
      <c r="S1380" s="232"/>
      <c r="T1380" s="232"/>
      <c r="U1380" s="232"/>
      <c r="V1380" s="232"/>
      <c r="W1380" s="232"/>
      <c r="X1380" s="232"/>
      <c r="Y1380" s="232"/>
      <c r="Z1380" s="232"/>
      <c r="AA1380" s="232"/>
      <c r="AB1380" s="232"/>
      <c r="AC1380" s="233">
        <v>40.64</v>
      </c>
      <c r="AD1380" s="233"/>
    </row>
    <row r="1381" spans="2:30">
      <c r="C1381" s="147" t="s">
        <v>2</v>
      </c>
      <c r="G1381" s="147" t="s">
        <v>2</v>
      </c>
      <c r="K1381" s="147" t="s">
        <v>2</v>
      </c>
      <c r="O1381" s="232" t="s">
        <v>2270</v>
      </c>
      <c r="P1381" s="232"/>
      <c r="Q1381" s="232"/>
      <c r="R1381" s="232"/>
      <c r="S1381" s="232"/>
      <c r="T1381" s="232"/>
      <c r="U1381" s="232"/>
      <c r="V1381" s="232"/>
      <c r="W1381" s="232"/>
      <c r="X1381" s="232"/>
      <c r="Y1381" s="232"/>
      <c r="Z1381" s="232"/>
      <c r="AA1381" s="232"/>
      <c r="AB1381" s="232"/>
      <c r="AC1381" s="233">
        <v>67.73</v>
      </c>
      <c r="AD1381" s="233"/>
    </row>
    <row r="1382" spans="2:30">
      <c r="C1382" s="147" t="s">
        <v>2</v>
      </c>
      <c r="G1382" s="147" t="s">
        <v>2</v>
      </c>
      <c r="K1382" s="147" t="s">
        <v>2</v>
      </c>
      <c r="O1382" s="232" t="s">
        <v>2270</v>
      </c>
      <c r="P1382" s="232"/>
      <c r="Q1382" s="232"/>
      <c r="R1382" s="232"/>
      <c r="S1382" s="232"/>
      <c r="T1382" s="232"/>
      <c r="U1382" s="232"/>
      <c r="V1382" s="232"/>
      <c r="W1382" s="232"/>
      <c r="X1382" s="232"/>
      <c r="Y1382" s="232"/>
      <c r="Z1382" s="232"/>
      <c r="AA1382" s="232"/>
      <c r="AB1382" s="232"/>
      <c r="AC1382" s="233">
        <v>94.82</v>
      </c>
      <c r="AD1382" s="233"/>
    </row>
    <row r="1383" spans="2:30">
      <c r="C1383" s="147" t="s">
        <v>2</v>
      </c>
      <c r="G1383" s="147" t="s">
        <v>2</v>
      </c>
      <c r="K1383" s="147" t="s">
        <v>2</v>
      </c>
      <c r="O1383" s="232" t="s">
        <v>2270</v>
      </c>
      <c r="P1383" s="232"/>
      <c r="Q1383" s="232"/>
      <c r="R1383" s="232"/>
      <c r="S1383" s="232"/>
      <c r="T1383" s="232"/>
      <c r="U1383" s="232"/>
      <c r="V1383" s="232"/>
      <c r="W1383" s="232"/>
      <c r="X1383" s="232"/>
      <c r="Y1383" s="232"/>
      <c r="Z1383" s="232"/>
      <c r="AA1383" s="232"/>
      <c r="AB1383" s="232"/>
      <c r="AC1383" s="233">
        <v>162.54</v>
      </c>
      <c r="AD1383" s="233"/>
    </row>
    <row r="1384" spans="2:30">
      <c r="C1384" s="147" t="s">
        <v>2</v>
      </c>
      <c r="G1384" s="147" t="s">
        <v>2</v>
      </c>
      <c r="K1384" s="147" t="s">
        <v>2</v>
      </c>
      <c r="O1384" s="232" t="s">
        <v>2270</v>
      </c>
      <c r="P1384" s="232"/>
      <c r="Q1384" s="232"/>
      <c r="R1384" s="232"/>
      <c r="S1384" s="232"/>
      <c r="T1384" s="232"/>
      <c r="U1384" s="232"/>
      <c r="V1384" s="232"/>
      <c r="W1384" s="232"/>
      <c r="X1384" s="232"/>
      <c r="Y1384" s="232"/>
      <c r="Z1384" s="232"/>
      <c r="AA1384" s="232"/>
      <c r="AB1384" s="232"/>
      <c r="AC1384" s="233">
        <v>27.09</v>
      </c>
      <c r="AD1384" s="233"/>
    </row>
    <row r="1385" spans="2:30">
      <c r="C1385" s="147" t="s">
        <v>2</v>
      </c>
      <c r="G1385" s="147" t="s">
        <v>2</v>
      </c>
      <c r="K1385" s="147" t="s">
        <v>2</v>
      </c>
      <c r="O1385" s="232" t="s">
        <v>2270</v>
      </c>
      <c r="P1385" s="232"/>
      <c r="Q1385" s="232"/>
      <c r="R1385" s="232"/>
      <c r="S1385" s="232"/>
      <c r="T1385" s="232"/>
      <c r="U1385" s="232"/>
      <c r="V1385" s="232"/>
      <c r="W1385" s="232"/>
      <c r="X1385" s="232"/>
      <c r="Y1385" s="232"/>
      <c r="Z1385" s="232"/>
      <c r="AA1385" s="232"/>
      <c r="AB1385" s="232"/>
      <c r="AC1385" s="233">
        <v>40.64</v>
      </c>
      <c r="AD1385" s="233"/>
    </row>
    <row r="1386" spans="2:30">
      <c r="C1386" s="147" t="s">
        <v>2</v>
      </c>
      <c r="G1386" s="147" t="s">
        <v>2</v>
      </c>
      <c r="K1386" s="147" t="s">
        <v>2</v>
      </c>
      <c r="O1386" s="232" t="s">
        <v>2270</v>
      </c>
      <c r="P1386" s="232"/>
      <c r="Q1386" s="232"/>
      <c r="R1386" s="232"/>
      <c r="S1386" s="232"/>
      <c r="T1386" s="232"/>
      <c r="U1386" s="232"/>
      <c r="V1386" s="232"/>
      <c r="W1386" s="232"/>
      <c r="X1386" s="232"/>
      <c r="Y1386" s="232"/>
      <c r="Z1386" s="232"/>
      <c r="AA1386" s="232"/>
      <c r="AB1386" s="232"/>
      <c r="AC1386" s="233">
        <v>40.64</v>
      </c>
      <c r="AD1386" s="233"/>
    </row>
    <row r="1387" spans="2:30">
      <c r="C1387" s="147" t="s">
        <v>2</v>
      </c>
      <c r="G1387" s="147" t="s">
        <v>2</v>
      </c>
      <c r="K1387" s="147" t="s">
        <v>2</v>
      </c>
      <c r="O1387" s="232" t="s">
        <v>2270</v>
      </c>
      <c r="P1387" s="232"/>
      <c r="Q1387" s="232"/>
      <c r="R1387" s="232"/>
      <c r="S1387" s="232"/>
      <c r="T1387" s="232"/>
      <c r="U1387" s="232"/>
      <c r="V1387" s="232"/>
      <c r="W1387" s="232"/>
      <c r="X1387" s="232"/>
      <c r="Y1387" s="232"/>
      <c r="Z1387" s="232"/>
      <c r="AA1387" s="232"/>
      <c r="AB1387" s="232"/>
      <c r="AC1387" s="233">
        <v>135.44999999999999</v>
      </c>
      <c r="AD1387" s="233"/>
    </row>
    <row r="1388" spans="2:30">
      <c r="C1388" s="147" t="s">
        <v>2</v>
      </c>
      <c r="G1388" s="147" t="s">
        <v>2</v>
      </c>
      <c r="K1388" s="147" t="s">
        <v>2</v>
      </c>
      <c r="O1388" s="232" t="s">
        <v>2270</v>
      </c>
      <c r="P1388" s="232"/>
      <c r="Q1388" s="232"/>
      <c r="R1388" s="232"/>
      <c r="S1388" s="232"/>
      <c r="T1388" s="232"/>
      <c r="U1388" s="232"/>
      <c r="V1388" s="232"/>
      <c r="W1388" s="232"/>
      <c r="X1388" s="232"/>
      <c r="Y1388" s="232"/>
      <c r="Z1388" s="232"/>
      <c r="AA1388" s="232"/>
      <c r="AB1388" s="232"/>
      <c r="AC1388" s="233">
        <v>135.44999999999999</v>
      </c>
      <c r="AD1388" s="233"/>
    </row>
    <row r="1389" spans="2:30">
      <c r="C1389" s="147" t="s">
        <v>2</v>
      </c>
      <c r="G1389" s="147" t="s">
        <v>2</v>
      </c>
      <c r="K1389" s="147" t="s">
        <v>2</v>
      </c>
      <c r="O1389" s="232" t="s">
        <v>2270</v>
      </c>
      <c r="P1389" s="232"/>
      <c r="Q1389" s="232"/>
      <c r="R1389" s="232"/>
      <c r="S1389" s="232"/>
      <c r="T1389" s="232"/>
      <c r="U1389" s="232"/>
      <c r="V1389" s="232"/>
      <c r="W1389" s="232"/>
      <c r="X1389" s="232"/>
      <c r="Y1389" s="232"/>
      <c r="Z1389" s="232"/>
      <c r="AA1389" s="232"/>
      <c r="AB1389" s="232"/>
      <c r="AC1389" s="233">
        <v>54.18</v>
      </c>
      <c r="AD1389" s="233"/>
    </row>
    <row r="1390" spans="2:30">
      <c r="C1390" s="147" t="s">
        <v>2</v>
      </c>
      <c r="G1390" s="147" t="s">
        <v>2</v>
      </c>
      <c r="K1390" s="147" t="s">
        <v>2</v>
      </c>
      <c r="O1390" s="232" t="s">
        <v>2270</v>
      </c>
      <c r="P1390" s="232"/>
      <c r="Q1390" s="232"/>
      <c r="R1390" s="232"/>
      <c r="S1390" s="232"/>
      <c r="T1390" s="232"/>
      <c r="U1390" s="232"/>
      <c r="V1390" s="232"/>
      <c r="W1390" s="232"/>
      <c r="X1390" s="232"/>
      <c r="Y1390" s="232"/>
      <c r="Z1390" s="232"/>
      <c r="AA1390" s="232"/>
      <c r="AB1390" s="232"/>
      <c r="AC1390" s="233">
        <v>81.27</v>
      </c>
      <c r="AD1390" s="233"/>
    </row>
    <row r="1391" spans="2:30">
      <c r="C1391" s="147" t="s">
        <v>2</v>
      </c>
      <c r="G1391" s="147" t="s">
        <v>2</v>
      </c>
      <c r="K1391" s="147" t="s">
        <v>2</v>
      </c>
      <c r="O1391" s="232" t="s">
        <v>2270</v>
      </c>
      <c r="P1391" s="232"/>
      <c r="Q1391" s="232"/>
      <c r="R1391" s="232"/>
      <c r="S1391" s="232"/>
      <c r="T1391" s="232"/>
      <c r="U1391" s="232"/>
      <c r="V1391" s="232"/>
      <c r="W1391" s="232"/>
      <c r="X1391" s="232"/>
      <c r="Y1391" s="232"/>
      <c r="Z1391" s="232"/>
      <c r="AA1391" s="232"/>
      <c r="AB1391" s="232"/>
      <c r="AC1391" s="233">
        <v>94.82</v>
      </c>
      <c r="AD1391" s="233"/>
    </row>
    <row r="1392" spans="2:30">
      <c r="C1392" s="147" t="s">
        <v>2</v>
      </c>
      <c r="G1392" s="147" t="s">
        <v>2</v>
      </c>
      <c r="K1392" s="147" t="s">
        <v>2</v>
      </c>
      <c r="O1392" s="232" t="s">
        <v>2270</v>
      </c>
      <c r="P1392" s="232"/>
      <c r="Q1392" s="232"/>
      <c r="R1392" s="232"/>
      <c r="S1392" s="232"/>
      <c r="T1392" s="232"/>
      <c r="U1392" s="232"/>
      <c r="V1392" s="232"/>
      <c r="W1392" s="232"/>
      <c r="X1392" s="232"/>
      <c r="Y1392" s="232"/>
      <c r="Z1392" s="232"/>
      <c r="AA1392" s="232"/>
      <c r="AB1392" s="232"/>
      <c r="AC1392" s="233">
        <v>121.91</v>
      </c>
      <c r="AD1392" s="233"/>
    </row>
    <row r="1393" spans="3:30">
      <c r="C1393" s="147" t="s">
        <v>2</v>
      </c>
      <c r="G1393" s="147" t="s">
        <v>2</v>
      </c>
      <c r="K1393" s="147" t="s">
        <v>2</v>
      </c>
      <c r="O1393" s="232" t="s">
        <v>2269</v>
      </c>
      <c r="P1393" s="232"/>
      <c r="Q1393" s="232"/>
      <c r="R1393" s="232"/>
      <c r="S1393" s="232"/>
      <c r="T1393" s="232"/>
      <c r="U1393" s="232"/>
      <c r="V1393" s="232"/>
      <c r="W1393" s="232"/>
      <c r="X1393" s="232"/>
      <c r="Y1393" s="232"/>
      <c r="Z1393" s="232"/>
      <c r="AA1393" s="232"/>
      <c r="AB1393" s="232"/>
      <c r="AC1393" s="233">
        <v>40.64</v>
      </c>
      <c r="AD1393" s="233"/>
    </row>
    <row r="1394" spans="3:30">
      <c r="C1394" s="147" t="s">
        <v>2</v>
      </c>
      <c r="G1394" s="147" t="s">
        <v>2</v>
      </c>
      <c r="K1394" s="147" t="s">
        <v>2</v>
      </c>
      <c r="O1394" s="232" t="s">
        <v>2270</v>
      </c>
      <c r="P1394" s="232"/>
      <c r="Q1394" s="232"/>
      <c r="R1394" s="232"/>
      <c r="S1394" s="232"/>
      <c r="T1394" s="232"/>
      <c r="U1394" s="232"/>
      <c r="V1394" s="232"/>
      <c r="W1394" s="232"/>
      <c r="X1394" s="232"/>
      <c r="Y1394" s="232"/>
      <c r="Z1394" s="232"/>
      <c r="AA1394" s="232"/>
      <c r="AB1394" s="232"/>
      <c r="AC1394" s="233">
        <v>108.36</v>
      </c>
      <c r="AD1394" s="233"/>
    </row>
    <row r="1395" spans="3:30">
      <c r="C1395" s="147" t="s">
        <v>2</v>
      </c>
      <c r="G1395" s="147" t="s">
        <v>2</v>
      </c>
      <c r="K1395" s="147" t="s">
        <v>2</v>
      </c>
      <c r="O1395" s="232" t="s">
        <v>2270</v>
      </c>
      <c r="P1395" s="232"/>
      <c r="Q1395" s="232"/>
      <c r="R1395" s="232"/>
      <c r="S1395" s="232"/>
      <c r="T1395" s="232"/>
      <c r="U1395" s="232"/>
      <c r="V1395" s="232"/>
      <c r="W1395" s="232"/>
      <c r="X1395" s="232"/>
      <c r="Y1395" s="232"/>
      <c r="Z1395" s="232"/>
      <c r="AA1395" s="232"/>
      <c r="AB1395" s="232"/>
      <c r="AC1395" s="233">
        <v>189.63</v>
      </c>
      <c r="AD1395" s="233"/>
    </row>
    <row r="1396" spans="3:30">
      <c r="C1396" s="147" t="s">
        <v>2</v>
      </c>
      <c r="G1396" s="147" t="s">
        <v>2</v>
      </c>
      <c r="K1396" s="147" t="s">
        <v>2</v>
      </c>
      <c r="O1396" s="232" t="s">
        <v>2270</v>
      </c>
      <c r="P1396" s="232"/>
      <c r="Q1396" s="232"/>
      <c r="R1396" s="232"/>
      <c r="S1396" s="232"/>
      <c r="T1396" s="232"/>
      <c r="U1396" s="232"/>
      <c r="V1396" s="232"/>
      <c r="W1396" s="232"/>
      <c r="X1396" s="232"/>
      <c r="Y1396" s="232"/>
      <c r="Z1396" s="232"/>
      <c r="AA1396" s="232"/>
      <c r="AB1396" s="232"/>
      <c r="AC1396" s="233">
        <v>216.72</v>
      </c>
      <c r="AD1396" s="233"/>
    </row>
    <row r="1397" spans="3:30">
      <c r="C1397" s="147" t="s">
        <v>2</v>
      </c>
      <c r="G1397" s="147" t="s">
        <v>2</v>
      </c>
      <c r="K1397" s="147" t="s">
        <v>2</v>
      </c>
      <c r="O1397" s="232" t="s">
        <v>2270</v>
      </c>
      <c r="P1397" s="232"/>
      <c r="Q1397" s="232"/>
      <c r="R1397" s="232"/>
      <c r="S1397" s="232"/>
      <c r="T1397" s="232"/>
      <c r="U1397" s="232"/>
      <c r="V1397" s="232"/>
      <c r="W1397" s="232"/>
      <c r="X1397" s="232"/>
      <c r="Y1397" s="232"/>
      <c r="Z1397" s="232"/>
      <c r="AA1397" s="232"/>
      <c r="AB1397" s="232"/>
      <c r="AC1397" s="233">
        <v>13.55</v>
      </c>
      <c r="AD1397" s="233"/>
    </row>
    <row r="1398" spans="3:30">
      <c r="C1398" s="147" t="s">
        <v>2</v>
      </c>
      <c r="G1398" s="147" t="s">
        <v>2</v>
      </c>
      <c r="K1398" s="147" t="s">
        <v>2</v>
      </c>
      <c r="O1398" s="232" t="s">
        <v>2270</v>
      </c>
      <c r="P1398" s="232"/>
      <c r="Q1398" s="232"/>
      <c r="R1398" s="232"/>
      <c r="S1398" s="232"/>
      <c r="T1398" s="232"/>
      <c r="U1398" s="232"/>
      <c r="V1398" s="232"/>
      <c r="W1398" s="232"/>
      <c r="X1398" s="232"/>
      <c r="Y1398" s="232"/>
      <c r="Z1398" s="232"/>
      <c r="AA1398" s="232"/>
      <c r="AB1398" s="232"/>
      <c r="AC1398" s="233">
        <v>40.64</v>
      </c>
      <c r="AD1398" s="233"/>
    </row>
    <row r="1399" spans="3:30">
      <c r="C1399" s="147" t="s">
        <v>2</v>
      </c>
      <c r="G1399" s="147" t="s">
        <v>2</v>
      </c>
      <c r="K1399" s="147" t="s">
        <v>2</v>
      </c>
      <c r="O1399" s="232" t="s">
        <v>2270</v>
      </c>
      <c r="P1399" s="232"/>
      <c r="Q1399" s="232"/>
      <c r="R1399" s="232"/>
      <c r="S1399" s="232"/>
      <c r="T1399" s="232"/>
      <c r="U1399" s="232"/>
      <c r="V1399" s="232"/>
      <c r="W1399" s="232"/>
      <c r="X1399" s="232"/>
      <c r="Y1399" s="232"/>
      <c r="Z1399" s="232"/>
      <c r="AA1399" s="232"/>
      <c r="AB1399" s="232"/>
      <c r="AC1399" s="233">
        <v>54.18</v>
      </c>
      <c r="AD1399" s="233"/>
    </row>
    <row r="1400" spans="3:30">
      <c r="C1400" s="147" t="s">
        <v>2</v>
      </c>
      <c r="G1400" s="147" t="s">
        <v>2</v>
      </c>
      <c r="K1400" s="147" t="s">
        <v>2</v>
      </c>
      <c r="O1400" s="232" t="s">
        <v>2270</v>
      </c>
      <c r="P1400" s="232"/>
      <c r="Q1400" s="232"/>
      <c r="R1400" s="232"/>
      <c r="S1400" s="232"/>
      <c r="T1400" s="232"/>
      <c r="U1400" s="232"/>
      <c r="V1400" s="232"/>
      <c r="W1400" s="232"/>
      <c r="X1400" s="232"/>
      <c r="Y1400" s="232"/>
      <c r="Z1400" s="232"/>
      <c r="AA1400" s="232"/>
      <c r="AB1400" s="232"/>
      <c r="AC1400" s="233">
        <v>40.64</v>
      </c>
      <c r="AD1400" s="233"/>
    </row>
    <row r="1401" spans="3:30">
      <c r="C1401" s="147" t="s">
        <v>2</v>
      </c>
      <c r="G1401" s="147" t="s">
        <v>2</v>
      </c>
      <c r="K1401" s="147" t="s">
        <v>2</v>
      </c>
      <c r="O1401" s="232" t="s">
        <v>2270</v>
      </c>
      <c r="P1401" s="232"/>
      <c r="Q1401" s="232"/>
      <c r="R1401" s="232"/>
      <c r="S1401" s="232"/>
      <c r="T1401" s="232"/>
      <c r="U1401" s="232"/>
      <c r="V1401" s="232"/>
      <c r="W1401" s="232"/>
      <c r="X1401" s="232"/>
      <c r="Y1401" s="232"/>
      <c r="Z1401" s="232"/>
      <c r="AA1401" s="232"/>
      <c r="AB1401" s="232"/>
      <c r="AC1401" s="233">
        <v>40.64</v>
      </c>
      <c r="AD1401" s="233"/>
    </row>
    <row r="1402" spans="3:30">
      <c r="C1402" s="147" t="s">
        <v>2</v>
      </c>
      <c r="G1402" s="147" t="s">
        <v>2</v>
      </c>
      <c r="K1402" s="147" t="s">
        <v>2</v>
      </c>
      <c r="O1402" s="232" t="s">
        <v>2270</v>
      </c>
      <c r="P1402" s="232"/>
      <c r="Q1402" s="232"/>
      <c r="R1402" s="232"/>
      <c r="S1402" s="232"/>
      <c r="T1402" s="232"/>
      <c r="U1402" s="232"/>
      <c r="V1402" s="232"/>
      <c r="W1402" s="232"/>
      <c r="X1402" s="232"/>
      <c r="Y1402" s="232"/>
      <c r="Z1402" s="232"/>
      <c r="AA1402" s="232"/>
      <c r="AB1402" s="232"/>
      <c r="AC1402" s="233">
        <v>40.64</v>
      </c>
      <c r="AD1402" s="233"/>
    </row>
    <row r="1403" spans="3:30">
      <c r="C1403" s="147" t="s">
        <v>2</v>
      </c>
      <c r="G1403" s="147" t="s">
        <v>2</v>
      </c>
      <c r="K1403" s="147" t="s">
        <v>2</v>
      </c>
      <c r="O1403" s="232" t="s">
        <v>2270</v>
      </c>
      <c r="P1403" s="232"/>
      <c r="Q1403" s="232"/>
      <c r="R1403" s="232"/>
      <c r="S1403" s="232"/>
      <c r="T1403" s="232"/>
      <c r="U1403" s="232"/>
      <c r="V1403" s="232"/>
      <c r="W1403" s="232"/>
      <c r="X1403" s="232"/>
      <c r="Y1403" s="232"/>
      <c r="Z1403" s="232"/>
      <c r="AA1403" s="232"/>
      <c r="AB1403" s="232"/>
      <c r="AC1403" s="233">
        <v>40.64</v>
      </c>
      <c r="AD1403" s="233"/>
    </row>
    <row r="1404" spans="3:30">
      <c r="C1404" s="147" t="s">
        <v>2</v>
      </c>
      <c r="G1404" s="147" t="s">
        <v>2</v>
      </c>
      <c r="K1404" s="147" t="s">
        <v>2</v>
      </c>
      <c r="O1404" s="232" t="s">
        <v>2270</v>
      </c>
      <c r="P1404" s="232"/>
      <c r="Q1404" s="232"/>
      <c r="R1404" s="232"/>
      <c r="S1404" s="232"/>
      <c r="T1404" s="232"/>
      <c r="U1404" s="232"/>
      <c r="V1404" s="232"/>
      <c r="W1404" s="232"/>
      <c r="X1404" s="232"/>
      <c r="Y1404" s="232"/>
      <c r="Z1404" s="232"/>
      <c r="AA1404" s="232"/>
      <c r="AB1404" s="232"/>
      <c r="AC1404" s="233">
        <v>27.09</v>
      </c>
      <c r="AD1404" s="233"/>
    </row>
    <row r="1405" spans="3:30">
      <c r="C1405" s="147" t="s">
        <v>2</v>
      </c>
      <c r="G1405" s="147" t="s">
        <v>2</v>
      </c>
      <c r="K1405" s="147" t="s">
        <v>2</v>
      </c>
      <c r="O1405" s="232" t="s">
        <v>2270</v>
      </c>
      <c r="P1405" s="232"/>
      <c r="Q1405" s="232"/>
      <c r="R1405" s="232"/>
      <c r="S1405" s="232"/>
      <c r="T1405" s="232"/>
      <c r="U1405" s="232"/>
      <c r="V1405" s="232"/>
      <c r="W1405" s="232"/>
      <c r="X1405" s="232"/>
      <c r="Y1405" s="232"/>
      <c r="Z1405" s="232"/>
      <c r="AA1405" s="232"/>
      <c r="AB1405" s="232"/>
      <c r="AC1405" s="233">
        <v>27.09</v>
      </c>
      <c r="AD1405" s="233"/>
    </row>
    <row r="1406" spans="3:30">
      <c r="C1406" s="147" t="s">
        <v>2</v>
      </c>
      <c r="G1406" s="147" t="s">
        <v>2</v>
      </c>
      <c r="K1406" s="147" t="s">
        <v>2</v>
      </c>
      <c r="O1406" s="232" t="s">
        <v>2270</v>
      </c>
      <c r="P1406" s="232"/>
      <c r="Q1406" s="232"/>
      <c r="R1406" s="232"/>
      <c r="S1406" s="232"/>
      <c r="T1406" s="232"/>
      <c r="U1406" s="232"/>
      <c r="V1406" s="232"/>
      <c r="W1406" s="232"/>
      <c r="X1406" s="232"/>
      <c r="Y1406" s="232"/>
      <c r="Z1406" s="232"/>
      <c r="AA1406" s="232"/>
      <c r="AB1406" s="232"/>
      <c r="AC1406" s="233">
        <v>81.27</v>
      </c>
      <c r="AD1406" s="233"/>
    </row>
    <row r="1407" spans="3:30">
      <c r="C1407" s="147" t="s">
        <v>2</v>
      </c>
      <c r="G1407" s="147" t="s">
        <v>2</v>
      </c>
      <c r="K1407" s="147" t="s">
        <v>2</v>
      </c>
      <c r="O1407" s="232" t="s">
        <v>2270</v>
      </c>
      <c r="P1407" s="232"/>
      <c r="Q1407" s="232"/>
      <c r="R1407" s="232"/>
      <c r="S1407" s="232"/>
      <c r="T1407" s="232"/>
      <c r="U1407" s="232"/>
      <c r="V1407" s="232"/>
      <c r="W1407" s="232"/>
      <c r="X1407" s="232"/>
      <c r="Y1407" s="232"/>
      <c r="Z1407" s="232"/>
      <c r="AA1407" s="232"/>
      <c r="AB1407" s="232"/>
      <c r="AC1407" s="233">
        <v>40.64</v>
      </c>
      <c r="AD1407" s="233"/>
    </row>
    <row r="1408" spans="3:30">
      <c r="C1408" s="147" t="s">
        <v>2</v>
      </c>
      <c r="G1408" s="147" t="s">
        <v>2</v>
      </c>
      <c r="K1408" s="147" t="s">
        <v>2</v>
      </c>
      <c r="O1408" s="232" t="s">
        <v>2270</v>
      </c>
      <c r="P1408" s="232"/>
      <c r="Q1408" s="232"/>
      <c r="R1408" s="232"/>
      <c r="S1408" s="232"/>
      <c r="T1408" s="232"/>
      <c r="U1408" s="232"/>
      <c r="V1408" s="232"/>
      <c r="W1408" s="232"/>
      <c r="X1408" s="232"/>
      <c r="Y1408" s="232"/>
      <c r="Z1408" s="232"/>
      <c r="AA1408" s="232"/>
      <c r="AB1408" s="232"/>
      <c r="AC1408" s="233">
        <v>40.64</v>
      </c>
      <c r="AD1408" s="233"/>
    </row>
    <row r="1409" spans="1:30">
      <c r="C1409" s="147" t="s">
        <v>2</v>
      </c>
      <c r="G1409" s="147" t="s">
        <v>2</v>
      </c>
      <c r="K1409" s="147" t="s">
        <v>2</v>
      </c>
      <c r="O1409" s="232" t="s">
        <v>2270</v>
      </c>
      <c r="P1409" s="232"/>
      <c r="Q1409" s="232"/>
      <c r="R1409" s="232"/>
      <c r="S1409" s="232"/>
      <c r="T1409" s="232"/>
      <c r="U1409" s="232"/>
      <c r="V1409" s="232"/>
      <c r="W1409" s="232"/>
      <c r="X1409" s="232"/>
      <c r="Y1409" s="232"/>
      <c r="Z1409" s="232"/>
      <c r="AA1409" s="232"/>
      <c r="AB1409" s="232"/>
      <c r="AC1409" s="233">
        <v>81.27</v>
      </c>
      <c r="AD1409" s="233"/>
    </row>
    <row r="1410" spans="1:30">
      <c r="C1410" s="147" t="s">
        <v>2</v>
      </c>
      <c r="G1410" s="147" t="s">
        <v>2</v>
      </c>
      <c r="K1410" s="147" t="s">
        <v>2</v>
      </c>
      <c r="O1410" s="232" t="s">
        <v>2270</v>
      </c>
      <c r="P1410" s="232"/>
      <c r="Q1410" s="232"/>
      <c r="R1410" s="232"/>
      <c r="S1410" s="232"/>
      <c r="T1410" s="232"/>
      <c r="U1410" s="232"/>
      <c r="V1410" s="232"/>
      <c r="W1410" s="232"/>
      <c r="X1410" s="232"/>
      <c r="Y1410" s="232"/>
      <c r="Z1410" s="232"/>
      <c r="AA1410" s="232"/>
      <c r="AB1410" s="232"/>
      <c r="AC1410" s="233">
        <v>40.64</v>
      </c>
      <c r="AD1410" s="233"/>
    </row>
    <row r="1411" spans="1:30">
      <c r="C1411" s="147" t="s">
        <v>2</v>
      </c>
      <c r="G1411" s="147" t="s">
        <v>2</v>
      </c>
      <c r="K1411" s="147" t="s">
        <v>2</v>
      </c>
      <c r="O1411" s="232" t="s">
        <v>2270</v>
      </c>
      <c r="P1411" s="232"/>
      <c r="Q1411" s="232"/>
      <c r="R1411" s="232"/>
      <c r="S1411" s="232"/>
      <c r="T1411" s="232"/>
      <c r="U1411" s="232"/>
      <c r="V1411" s="232"/>
      <c r="W1411" s="232"/>
      <c r="X1411" s="232"/>
      <c r="Y1411" s="232"/>
      <c r="Z1411" s="232"/>
      <c r="AA1411" s="232"/>
      <c r="AB1411" s="232"/>
      <c r="AC1411" s="233">
        <v>108.36</v>
      </c>
      <c r="AD1411" s="233"/>
    </row>
    <row r="1412" spans="1:30" ht="228.75" customHeight="1"/>
    <row r="1413" spans="1:30" ht="12" customHeight="1"/>
    <row r="1414" spans="1:30" ht="13.5" customHeight="1">
      <c r="A1414" s="146" t="s">
        <v>1120</v>
      </c>
      <c r="B1414" s="146"/>
      <c r="C1414" s="146"/>
      <c r="D1414" s="146"/>
      <c r="E1414" s="146"/>
      <c r="F1414" s="146"/>
      <c r="G1414" s="146"/>
      <c r="H1414" s="146"/>
      <c r="I1414" s="146"/>
      <c r="J1414" s="146"/>
      <c r="K1414" s="146"/>
      <c r="L1414" s="146"/>
      <c r="M1414" s="146"/>
      <c r="R1414" s="150" t="s">
        <v>2271</v>
      </c>
      <c r="S1414" s="150"/>
      <c r="T1414" s="150"/>
      <c r="U1414" s="150"/>
      <c r="V1414" s="150"/>
      <c r="W1414" s="150"/>
      <c r="X1414" s="150"/>
      <c r="Y1414" s="150"/>
      <c r="Z1414" s="150"/>
      <c r="AA1414" s="150"/>
      <c r="AB1414" s="150"/>
      <c r="AC1414" s="150"/>
      <c r="AD1414" s="150"/>
    </row>
    <row r="1415" spans="1:30" ht="25.5" customHeight="1">
      <c r="C1415" s="140" t="s">
        <v>1040</v>
      </c>
      <c r="D1415" s="140"/>
      <c r="E1415" s="140"/>
      <c r="F1415" s="140"/>
      <c r="G1415" s="140"/>
      <c r="H1415" s="140"/>
      <c r="I1415" s="140"/>
      <c r="J1415" s="140"/>
      <c r="K1415" s="140"/>
      <c r="L1415" s="140"/>
      <c r="M1415" s="140"/>
      <c r="N1415" s="140"/>
      <c r="O1415" s="140"/>
      <c r="P1415" s="140"/>
      <c r="Q1415" s="140"/>
      <c r="R1415" s="140"/>
      <c r="S1415" s="140"/>
      <c r="T1415" s="140"/>
      <c r="U1415" s="140"/>
      <c r="V1415" s="140"/>
      <c r="W1415" s="140"/>
      <c r="X1415" s="140"/>
      <c r="Y1415" s="140"/>
      <c r="Z1415" s="140"/>
      <c r="AA1415" s="140"/>
      <c r="AB1415" s="140"/>
      <c r="AC1415" s="140"/>
    </row>
    <row r="1416" spans="1:30" ht="7.5" customHeight="1"/>
    <row r="1417" spans="1:30" ht="18.75" customHeight="1">
      <c r="I1417" s="226" t="s">
        <v>1041</v>
      </c>
      <c r="J1417" s="226"/>
      <c r="K1417" s="226"/>
      <c r="L1417" s="226"/>
      <c r="M1417" s="226"/>
      <c r="N1417" s="226"/>
      <c r="O1417" s="226"/>
      <c r="P1417" s="226"/>
      <c r="S1417" s="227" t="s">
        <v>1042</v>
      </c>
      <c r="T1417" s="227"/>
      <c r="U1417" s="227"/>
      <c r="V1417" s="227"/>
      <c r="W1417" s="227"/>
      <c r="X1417" s="227"/>
      <c r="Y1417" s="227"/>
    </row>
    <row r="1418" spans="1:30" ht="6.75" customHeight="1"/>
    <row r="1419" spans="1:30" ht="14.25" customHeight="1">
      <c r="A1419" s="228" t="s">
        <v>1982</v>
      </c>
      <c r="B1419" s="228"/>
      <c r="C1419" s="228"/>
      <c r="D1419" s="228"/>
      <c r="E1419" s="228"/>
      <c r="F1419" s="228"/>
      <c r="G1419" s="228"/>
      <c r="H1419" s="228"/>
      <c r="I1419" s="228"/>
      <c r="J1419" s="228"/>
      <c r="K1419" s="228"/>
      <c r="L1419" s="228"/>
      <c r="M1419" s="228"/>
      <c r="N1419" s="228"/>
      <c r="O1419" s="228"/>
    </row>
    <row r="1420" spans="1:30">
      <c r="B1420" s="229" t="s">
        <v>1044</v>
      </c>
      <c r="C1420" s="229"/>
      <c r="D1420" s="229"/>
      <c r="F1420" s="229" t="s">
        <v>1045</v>
      </c>
      <c r="G1420" s="229"/>
      <c r="H1420" s="229"/>
      <c r="I1420" s="229"/>
      <c r="J1420" s="229" t="s">
        <v>1046</v>
      </c>
      <c r="K1420" s="229"/>
      <c r="L1420" s="229"/>
      <c r="N1420" s="229" t="s">
        <v>1047</v>
      </c>
      <c r="O1420" s="229"/>
      <c r="P1420" s="229"/>
      <c r="Q1420" s="229"/>
      <c r="R1420" s="229"/>
      <c r="S1420" s="229"/>
      <c r="T1420" s="229"/>
      <c r="U1420" s="229"/>
      <c r="V1420" s="229"/>
      <c r="W1420" s="229"/>
      <c r="X1420" s="229"/>
      <c r="Y1420" s="229"/>
      <c r="Z1420" s="229"/>
      <c r="AA1420" s="229"/>
      <c r="AC1420" s="230" t="s">
        <v>1048</v>
      </c>
      <c r="AD1420" s="230"/>
    </row>
    <row r="1421" spans="1:30">
      <c r="B1421" s="143" t="s">
        <v>2272</v>
      </c>
      <c r="C1421" s="143"/>
      <c r="D1421" s="143"/>
      <c r="F1421" s="143" t="s">
        <v>1050</v>
      </c>
      <c r="G1421" s="143"/>
      <c r="H1421" s="143"/>
      <c r="I1421" s="143"/>
      <c r="J1421" s="143" t="s">
        <v>1928</v>
      </c>
      <c r="K1421" s="143"/>
      <c r="L1421" s="143"/>
      <c r="N1421" s="143" t="s">
        <v>1929</v>
      </c>
      <c r="O1421" s="143"/>
      <c r="P1421" s="143"/>
      <c r="Q1421" s="143"/>
      <c r="R1421" s="143"/>
      <c r="S1421" s="143"/>
      <c r="T1421" s="143"/>
      <c r="U1421" s="143"/>
      <c r="V1421" s="143"/>
      <c r="W1421" s="143"/>
      <c r="X1421" s="143"/>
      <c r="Y1421" s="143"/>
      <c r="Z1421" s="143"/>
      <c r="AA1421" s="143"/>
      <c r="AC1421" s="231">
        <v>2533.3200000000002</v>
      </c>
      <c r="AD1421" s="231"/>
    </row>
    <row r="1422" spans="1:30">
      <c r="C1422" s="147" t="s">
        <v>2</v>
      </c>
      <c r="G1422" s="147" t="s">
        <v>2</v>
      </c>
      <c r="K1422" s="147" t="s">
        <v>2</v>
      </c>
      <c r="O1422" s="232" t="s">
        <v>2273</v>
      </c>
      <c r="P1422" s="232"/>
      <c r="Q1422" s="232"/>
      <c r="R1422" s="232"/>
      <c r="S1422" s="232"/>
      <c r="T1422" s="232"/>
      <c r="U1422" s="232"/>
      <c r="V1422" s="232"/>
      <c r="W1422" s="232"/>
      <c r="X1422" s="232"/>
      <c r="Y1422" s="232"/>
      <c r="Z1422" s="232"/>
      <c r="AA1422" s="232"/>
      <c r="AB1422" s="232"/>
      <c r="AC1422" s="233">
        <v>108.95</v>
      </c>
      <c r="AD1422" s="233"/>
    </row>
    <row r="1423" spans="1:30">
      <c r="C1423" s="147" t="s">
        <v>2</v>
      </c>
      <c r="G1423" s="147" t="s">
        <v>2</v>
      </c>
      <c r="K1423" s="147" t="s">
        <v>2</v>
      </c>
      <c r="O1423" s="232" t="s">
        <v>2273</v>
      </c>
      <c r="P1423" s="232"/>
      <c r="Q1423" s="232"/>
      <c r="R1423" s="232"/>
      <c r="S1423" s="232"/>
      <c r="T1423" s="232"/>
      <c r="U1423" s="232"/>
      <c r="V1423" s="232"/>
      <c r="W1423" s="232"/>
      <c r="X1423" s="232"/>
      <c r="Y1423" s="232"/>
      <c r="Z1423" s="232"/>
      <c r="AA1423" s="232"/>
      <c r="AB1423" s="232"/>
      <c r="AC1423" s="233">
        <v>79.8</v>
      </c>
      <c r="AD1423" s="233"/>
    </row>
    <row r="1424" spans="1:30">
      <c r="C1424" s="147" t="s">
        <v>2</v>
      </c>
      <c r="G1424" s="147" t="s">
        <v>2</v>
      </c>
      <c r="K1424" s="147" t="s">
        <v>2</v>
      </c>
      <c r="O1424" s="232" t="s">
        <v>2273</v>
      </c>
      <c r="P1424" s="232"/>
      <c r="Q1424" s="232"/>
      <c r="R1424" s="232"/>
      <c r="S1424" s="232"/>
      <c r="T1424" s="232"/>
      <c r="U1424" s="232"/>
      <c r="V1424" s="232"/>
      <c r="W1424" s="232"/>
      <c r="X1424" s="232"/>
      <c r="Y1424" s="232"/>
      <c r="Z1424" s="232"/>
      <c r="AA1424" s="232"/>
      <c r="AB1424" s="232"/>
      <c r="AC1424" s="233">
        <v>181.94</v>
      </c>
      <c r="AD1424" s="233"/>
    </row>
    <row r="1425" spans="3:30">
      <c r="C1425" s="147" t="s">
        <v>2</v>
      </c>
      <c r="G1425" s="147" t="s">
        <v>2</v>
      </c>
      <c r="K1425" s="147" t="s">
        <v>2</v>
      </c>
      <c r="O1425" s="232" t="s">
        <v>2273</v>
      </c>
      <c r="P1425" s="232"/>
      <c r="Q1425" s="232"/>
      <c r="R1425" s="232"/>
      <c r="S1425" s="232"/>
      <c r="T1425" s="232"/>
      <c r="U1425" s="232"/>
      <c r="V1425" s="232"/>
      <c r="W1425" s="232"/>
      <c r="X1425" s="232"/>
      <c r="Y1425" s="232"/>
      <c r="Z1425" s="232"/>
      <c r="AA1425" s="232"/>
      <c r="AB1425" s="232"/>
      <c r="AC1425" s="233">
        <v>54.1</v>
      </c>
      <c r="AD1425" s="233"/>
    </row>
    <row r="1426" spans="3:30">
      <c r="C1426" s="147" t="s">
        <v>2</v>
      </c>
      <c r="G1426" s="147" t="s">
        <v>2</v>
      </c>
      <c r="K1426" s="147" t="s">
        <v>2</v>
      </c>
      <c r="O1426" s="232" t="s">
        <v>2273</v>
      </c>
      <c r="P1426" s="232"/>
      <c r="Q1426" s="232"/>
      <c r="R1426" s="232"/>
      <c r="S1426" s="232"/>
      <c r="T1426" s="232"/>
      <c r="U1426" s="232"/>
      <c r="V1426" s="232"/>
      <c r="W1426" s="232"/>
      <c r="X1426" s="232"/>
      <c r="Y1426" s="232"/>
      <c r="Z1426" s="232"/>
      <c r="AA1426" s="232"/>
      <c r="AB1426" s="232"/>
      <c r="AC1426" s="233">
        <v>114.79</v>
      </c>
      <c r="AD1426" s="233"/>
    </row>
    <row r="1427" spans="3:30">
      <c r="C1427" s="147" t="s">
        <v>2</v>
      </c>
      <c r="G1427" s="147" t="s">
        <v>2</v>
      </c>
      <c r="K1427" s="147" t="s">
        <v>2</v>
      </c>
      <c r="O1427" s="232" t="s">
        <v>2273</v>
      </c>
      <c r="P1427" s="232"/>
      <c r="Q1427" s="232"/>
      <c r="R1427" s="232"/>
      <c r="S1427" s="232"/>
      <c r="T1427" s="232"/>
      <c r="U1427" s="232"/>
      <c r="V1427" s="232"/>
      <c r="W1427" s="232"/>
      <c r="X1427" s="232"/>
      <c r="Y1427" s="232"/>
      <c r="Z1427" s="232"/>
      <c r="AA1427" s="232"/>
      <c r="AB1427" s="232"/>
      <c r="AC1427" s="233">
        <v>378.17</v>
      </c>
      <c r="AD1427" s="233"/>
    </row>
    <row r="1428" spans="3:30">
      <c r="C1428" s="147" t="s">
        <v>2</v>
      </c>
      <c r="G1428" s="147" t="s">
        <v>2</v>
      </c>
      <c r="K1428" s="147" t="s">
        <v>2</v>
      </c>
      <c r="O1428" s="232" t="s">
        <v>2273</v>
      </c>
      <c r="P1428" s="232"/>
      <c r="Q1428" s="232"/>
      <c r="R1428" s="232"/>
      <c r="S1428" s="232"/>
      <c r="T1428" s="232"/>
      <c r="U1428" s="232"/>
      <c r="V1428" s="232"/>
      <c r="W1428" s="232"/>
      <c r="X1428" s="232"/>
      <c r="Y1428" s="232"/>
      <c r="Z1428" s="232"/>
      <c r="AA1428" s="232"/>
      <c r="AB1428" s="232"/>
      <c r="AC1428" s="233">
        <v>34</v>
      </c>
      <c r="AD1428" s="233"/>
    </row>
    <row r="1429" spans="3:30">
      <c r="C1429" s="147" t="s">
        <v>2</v>
      </c>
      <c r="G1429" s="147" t="s">
        <v>2</v>
      </c>
      <c r="K1429" s="147" t="s">
        <v>2</v>
      </c>
      <c r="O1429" s="232" t="s">
        <v>2273</v>
      </c>
      <c r="P1429" s="232"/>
      <c r="Q1429" s="232"/>
      <c r="R1429" s="232"/>
      <c r="S1429" s="232"/>
      <c r="T1429" s="232"/>
      <c r="U1429" s="232"/>
      <c r="V1429" s="232"/>
      <c r="W1429" s="232"/>
      <c r="X1429" s="232"/>
      <c r="Y1429" s="232"/>
      <c r="Z1429" s="232"/>
      <c r="AA1429" s="232"/>
      <c r="AB1429" s="232"/>
      <c r="AC1429" s="233">
        <v>117.3</v>
      </c>
      <c r="AD1429" s="233"/>
    </row>
    <row r="1430" spans="3:30">
      <c r="C1430" s="147" t="s">
        <v>2</v>
      </c>
      <c r="G1430" s="147" t="s">
        <v>2</v>
      </c>
      <c r="K1430" s="147" t="s">
        <v>2</v>
      </c>
      <c r="O1430" s="232" t="s">
        <v>2273</v>
      </c>
      <c r="P1430" s="232"/>
      <c r="Q1430" s="232"/>
      <c r="R1430" s="232"/>
      <c r="S1430" s="232"/>
      <c r="T1430" s="232"/>
      <c r="U1430" s="232"/>
      <c r="V1430" s="232"/>
      <c r="W1430" s="232"/>
      <c r="X1430" s="232"/>
      <c r="Y1430" s="232"/>
      <c r="Z1430" s="232"/>
      <c r="AA1430" s="232"/>
      <c r="AB1430" s="232"/>
      <c r="AC1430" s="233">
        <v>48.46</v>
      </c>
      <c r="AD1430" s="233"/>
    </row>
    <row r="1431" spans="3:30">
      <c r="C1431" s="147" t="s">
        <v>2</v>
      </c>
      <c r="G1431" s="147" t="s">
        <v>2</v>
      </c>
      <c r="K1431" s="147" t="s">
        <v>2</v>
      </c>
      <c r="O1431" s="232" t="s">
        <v>2273</v>
      </c>
      <c r="P1431" s="232"/>
      <c r="Q1431" s="232"/>
      <c r="R1431" s="232"/>
      <c r="S1431" s="232"/>
      <c r="T1431" s="232"/>
      <c r="U1431" s="232"/>
      <c r="V1431" s="232"/>
      <c r="W1431" s="232"/>
      <c r="X1431" s="232"/>
      <c r="Y1431" s="232"/>
      <c r="Z1431" s="232"/>
      <c r="AA1431" s="232"/>
      <c r="AB1431" s="232"/>
      <c r="AC1431" s="233">
        <v>100.47</v>
      </c>
      <c r="AD1431" s="233"/>
    </row>
    <row r="1432" spans="3:30">
      <c r="C1432" s="147" t="s">
        <v>2</v>
      </c>
      <c r="G1432" s="147" t="s">
        <v>2</v>
      </c>
      <c r="K1432" s="147" t="s">
        <v>2</v>
      </c>
      <c r="O1432" s="232" t="s">
        <v>2273</v>
      </c>
      <c r="P1432" s="232"/>
      <c r="Q1432" s="232"/>
      <c r="R1432" s="232"/>
      <c r="S1432" s="232"/>
      <c r="T1432" s="232"/>
      <c r="U1432" s="232"/>
      <c r="V1432" s="232"/>
      <c r="W1432" s="232"/>
      <c r="X1432" s="232"/>
      <c r="Y1432" s="232"/>
      <c r="Z1432" s="232"/>
      <c r="AA1432" s="232"/>
      <c r="AB1432" s="232"/>
      <c r="AC1432" s="233">
        <v>16.260000000000002</v>
      </c>
      <c r="AD1432" s="233"/>
    </row>
    <row r="1433" spans="3:30">
      <c r="C1433" s="147" t="s">
        <v>2</v>
      </c>
      <c r="G1433" s="147" t="s">
        <v>2</v>
      </c>
      <c r="K1433" s="147" t="s">
        <v>2</v>
      </c>
      <c r="O1433" s="232" t="s">
        <v>2273</v>
      </c>
      <c r="P1433" s="232"/>
      <c r="Q1433" s="232"/>
      <c r="R1433" s="232"/>
      <c r="S1433" s="232"/>
      <c r="T1433" s="232"/>
      <c r="U1433" s="232"/>
      <c r="V1433" s="232"/>
      <c r="W1433" s="232"/>
      <c r="X1433" s="232"/>
      <c r="Y1433" s="232"/>
      <c r="Z1433" s="232"/>
      <c r="AA1433" s="232"/>
      <c r="AB1433" s="232"/>
      <c r="AC1433" s="233">
        <v>62.56</v>
      </c>
      <c r="AD1433" s="233"/>
    </row>
    <row r="1434" spans="3:30">
      <c r="C1434" s="147" t="s">
        <v>2</v>
      </c>
      <c r="G1434" s="147" t="s">
        <v>2</v>
      </c>
      <c r="K1434" s="147" t="s">
        <v>2</v>
      </c>
      <c r="O1434" s="232" t="s">
        <v>2273</v>
      </c>
      <c r="P1434" s="232"/>
      <c r="Q1434" s="232"/>
      <c r="R1434" s="232"/>
      <c r="S1434" s="232"/>
      <c r="T1434" s="232"/>
      <c r="U1434" s="232"/>
      <c r="V1434" s="232"/>
      <c r="W1434" s="232"/>
      <c r="X1434" s="232"/>
      <c r="Y1434" s="232"/>
      <c r="Z1434" s="232"/>
      <c r="AA1434" s="232"/>
      <c r="AB1434" s="232"/>
      <c r="AC1434" s="233">
        <v>101.78</v>
      </c>
      <c r="AD1434" s="233"/>
    </row>
    <row r="1435" spans="3:30">
      <c r="C1435" s="147" t="s">
        <v>2</v>
      </c>
      <c r="G1435" s="147" t="s">
        <v>2</v>
      </c>
      <c r="K1435" s="147" t="s">
        <v>2</v>
      </c>
      <c r="O1435" s="232" t="s">
        <v>2273</v>
      </c>
      <c r="P1435" s="232"/>
      <c r="Q1435" s="232"/>
      <c r="R1435" s="232"/>
      <c r="S1435" s="232"/>
      <c r="T1435" s="232"/>
      <c r="U1435" s="232"/>
      <c r="V1435" s="232"/>
      <c r="W1435" s="232"/>
      <c r="X1435" s="232"/>
      <c r="Y1435" s="232"/>
      <c r="Z1435" s="232"/>
      <c r="AA1435" s="232"/>
      <c r="AB1435" s="232"/>
      <c r="AC1435" s="233">
        <v>84.46</v>
      </c>
      <c r="AD1435" s="233"/>
    </row>
    <row r="1436" spans="3:30">
      <c r="C1436" s="147" t="s">
        <v>2</v>
      </c>
      <c r="G1436" s="147" t="s">
        <v>2</v>
      </c>
      <c r="K1436" s="147" t="s">
        <v>2</v>
      </c>
      <c r="O1436" s="232" t="s">
        <v>2273</v>
      </c>
      <c r="P1436" s="232"/>
      <c r="Q1436" s="232"/>
      <c r="R1436" s="232"/>
      <c r="S1436" s="232"/>
      <c r="T1436" s="232"/>
      <c r="U1436" s="232"/>
      <c r="V1436" s="232"/>
      <c r="W1436" s="232"/>
      <c r="X1436" s="232"/>
      <c r="Y1436" s="232"/>
      <c r="Z1436" s="232"/>
      <c r="AA1436" s="232"/>
      <c r="AB1436" s="232"/>
      <c r="AC1436" s="233">
        <v>126.66</v>
      </c>
      <c r="AD1436" s="233"/>
    </row>
    <row r="1437" spans="3:30">
      <c r="C1437" s="147" t="s">
        <v>2</v>
      </c>
      <c r="G1437" s="147" t="s">
        <v>2</v>
      </c>
      <c r="K1437" s="147" t="s">
        <v>2</v>
      </c>
      <c r="O1437" s="232" t="s">
        <v>2273</v>
      </c>
      <c r="P1437" s="232"/>
      <c r="Q1437" s="232"/>
      <c r="R1437" s="232"/>
      <c r="S1437" s="232"/>
      <c r="T1437" s="232"/>
      <c r="U1437" s="232"/>
      <c r="V1437" s="232"/>
      <c r="W1437" s="232"/>
      <c r="X1437" s="232"/>
      <c r="Y1437" s="232"/>
      <c r="Z1437" s="232"/>
      <c r="AA1437" s="232"/>
      <c r="AB1437" s="232"/>
      <c r="AC1437" s="233">
        <v>148.66999999999999</v>
      </c>
      <c r="AD1437" s="233"/>
    </row>
    <row r="1438" spans="3:30">
      <c r="C1438" s="147" t="s">
        <v>2</v>
      </c>
      <c r="G1438" s="147" t="s">
        <v>2</v>
      </c>
      <c r="K1438" s="147" t="s">
        <v>2</v>
      </c>
      <c r="O1438" s="232" t="s">
        <v>2273</v>
      </c>
      <c r="P1438" s="232"/>
      <c r="Q1438" s="232"/>
      <c r="R1438" s="232"/>
      <c r="S1438" s="232"/>
      <c r="T1438" s="232"/>
      <c r="U1438" s="232"/>
      <c r="V1438" s="232"/>
      <c r="W1438" s="232"/>
      <c r="X1438" s="232"/>
      <c r="Y1438" s="232"/>
      <c r="Z1438" s="232"/>
      <c r="AA1438" s="232"/>
      <c r="AB1438" s="232"/>
      <c r="AC1438" s="233">
        <v>16.260000000000002</v>
      </c>
      <c r="AD1438" s="233"/>
    </row>
    <row r="1439" spans="3:30">
      <c r="C1439" s="147" t="s">
        <v>2</v>
      </c>
      <c r="G1439" s="147" t="s">
        <v>2</v>
      </c>
      <c r="K1439" s="147" t="s">
        <v>2</v>
      </c>
      <c r="O1439" s="232" t="s">
        <v>2273</v>
      </c>
      <c r="P1439" s="232"/>
      <c r="Q1439" s="232"/>
      <c r="R1439" s="232"/>
      <c r="S1439" s="232"/>
      <c r="T1439" s="232"/>
      <c r="U1439" s="232"/>
      <c r="V1439" s="232"/>
      <c r="W1439" s="232"/>
      <c r="X1439" s="232"/>
      <c r="Y1439" s="232"/>
      <c r="Z1439" s="232"/>
      <c r="AA1439" s="232"/>
      <c r="AB1439" s="232"/>
      <c r="AC1439" s="233">
        <v>43.35</v>
      </c>
      <c r="AD1439" s="233"/>
    </row>
    <row r="1440" spans="3:30">
      <c r="C1440" s="147" t="s">
        <v>2</v>
      </c>
      <c r="G1440" s="147" t="s">
        <v>2</v>
      </c>
      <c r="K1440" s="147" t="s">
        <v>2</v>
      </c>
      <c r="O1440" s="232" t="s">
        <v>2273</v>
      </c>
      <c r="P1440" s="232"/>
      <c r="Q1440" s="232"/>
      <c r="R1440" s="232"/>
      <c r="S1440" s="232"/>
      <c r="T1440" s="232"/>
      <c r="U1440" s="232"/>
      <c r="V1440" s="232"/>
      <c r="W1440" s="232"/>
      <c r="X1440" s="232"/>
      <c r="Y1440" s="232"/>
      <c r="Z1440" s="232"/>
      <c r="AA1440" s="232"/>
      <c r="AB1440" s="232"/>
      <c r="AC1440" s="233">
        <v>84.09</v>
      </c>
      <c r="AD1440" s="233"/>
    </row>
    <row r="1441" spans="2:30">
      <c r="C1441" s="147" t="s">
        <v>2</v>
      </c>
      <c r="G1441" s="147" t="s">
        <v>2</v>
      </c>
      <c r="K1441" s="147" t="s">
        <v>2</v>
      </c>
      <c r="O1441" s="232" t="s">
        <v>2273</v>
      </c>
      <c r="P1441" s="232"/>
      <c r="Q1441" s="232"/>
      <c r="R1441" s="232"/>
      <c r="S1441" s="232"/>
      <c r="T1441" s="232"/>
      <c r="U1441" s="232"/>
      <c r="V1441" s="232"/>
      <c r="W1441" s="232"/>
      <c r="X1441" s="232"/>
      <c r="Y1441" s="232"/>
      <c r="Z1441" s="232"/>
      <c r="AA1441" s="232"/>
      <c r="AB1441" s="232"/>
      <c r="AC1441" s="233">
        <v>125.49</v>
      </c>
      <c r="AD1441" s="233"/>
    </row>
    <row r="1442" spans="2:30">
      <c r="C1442" s="147" t="s">
        <v>2</v>
      </c>
      <c r="G1442" s="147" t="s">
        <v>2</v>
      </c>
      <c r="K1442" s="147" t="s">
        <v>2</v>
      </c>
      <c r="O1442" s="232" t="s">
        <v>2273</v>
      </c>
      <c r="P1442" s="232"/>
      <c r="Q1442" s="232"/>
      <c r="R1442" s="232"/>
      <c r="S1442" s="232"/>
      <c r="T1442" s="232"/>
      <c r="U1442" s="232"/>
      <c r="V1442" s="232"/>
      <c r="W1442" s="232"/>
      <c r="X1442" s="232"/>
      <c r="Y1442" s="232"/>
      <c r="Z1442" s="232"/>
      <c r="AA1442" s="232"/>
      <c r="AB1442" s="232"/>
      <c r="AC1442" s="233">
        <v>114.03</v>
      </c>
      <c r="AD1442" s="233"/>
    </row>
    <row r="1443" spans="2:30">
      <c r="C1443" s="147" t="s">
        <v>2</v>
      </c>
      <c r="G1443" s="147" t="s">
        <v>2</v>
      </c>
      <c r="K1443" s="147" t="s">
        <v>2</v>
      </c>
      <c r="O1443" s="232" t="s">
        <v>2273</v>
      </c>
      <c r="P1443" s="232"/>
      <c r="Q1443" s="232"/>
      <c r="R1443" s="232"/>
      <c r="S1443" s="232"/>
      <c r="T1443" s="232"/>
      <c r="U1443" s="232"/>
      <c r="V1443" s="232"/>
      <c r="W1443" s="232"/>
      <c r="X1443" s="232"/>
      <c r="Y1443" s="232"/>
      <c r="Z1443" s="232"/>
      <c r="AA1443" s="232"/>
      <c r="AB1443" s="232"/>
      <c r="AC1443" s="233">
        <v>115.72</v>
      </c>
      <c r="AD1443" s="233"/>
    </row>
    <row r="1444" spans="2:30">
      <c r="C1444" s="147" t="s">
        <v>2</v>
      </c>
      <c r="G1444" s="147" t="s">
        <v>2</v>
      </c>
      <c r="K1444" s="147" t="s">
        <v>2</v>
      </c>
      <c r="O1444" s="232" t="s">
        <v>2273</v>
      </c>
      <c r="P1444" s="232"/>
      <c r="Q1444" s="232"/>
      <c r="R1444" s="232"/>
      <c r="S1444" s="232"/>
      <c r="T1444" s="232"/>
      <c r="U1444" s="232"/>
      <c r="V1444" s="232"/>
      <c r="W1444" s="232"/>
      <c r="X1444" s="232"/>
      <c r="Y1444" s="232"/>
      <c r="Z1444" s="232"/>
      <c r="AA1444" s="232"/>
      <c r="AB1444" s="232"/>
      <c r="AC1444" s="233">
        <v>130.30000000000001</v>
      </c>
      <c r="AD1444" s="233"/>
    </row>
    <row r="1445" spans="2:30">
      <c r="C1445" s="147" t="s">
        <v>2</v>
      </c>
      <c r="G1445" s="147" t="s">
        <v>2</v>
      </c>
      <c r="K1445" s="147" t="s">
        <v>2</v>
      </c>
      <c r="O1445" s="232" t="s">
        <v>2273</v>
      </c>
      <c r="P1445" s="232"/>
      <c r="Q1445" s="232"/>
      <c r="R1445" s="232"/>
      <c r="S1445" s="232"/>
      <c r="T1445" s="232"/>
      <c r="U1445" s="232"/>
      <c r="V1445" s="232"/>
      <c r="W1445" s="232"/>
      <c r="X1445" s="232"/>
      <c r="Y1445" s="232"/>
      <c r="Z1445" s="232"/>
      <c r="AA1445" s="232"/>
      <c r="AB1445" s="232"/>
      <c r="AC1445" s="233">
        <v>145.71</v>
      </c>
      <c r="AD1445" s="233"/>
    </row>
    <row r="1446" spans="2:30">
      <c r="B1446" s="143" t="s">
        <v>2274</v>
      </c>
      <c r="C1446" s="143"/>
      <c r="D1446" s="143"/>
      <c r="F1446" s="143" t="s">
        <v>1050</v>
      </c>
      <c r="G1446" s="143"/>
      <c r="H1446" s="143"/>
      <c r="I1446" s="143"/>
      <c r="J1446" s="143" t="s">
        <v>1935</v>
      </c>
      <c r="K1446" s="143"/>
      <c r="L1446" s="143"/>
      <c r="N1446" s="143" t="s">
        <v>1936</v>
      </c>
      <c r="O1446" s="143"/>
      <c r="P1446" s="143"/>
      <c r="Q1446" s="143"/>
      <c r="R1446" s="143"/>
      <c r="S1446" s="143"/>
      <c r="T1446" s="143"/>
      <c r="U1446" s="143"/>
      <c r="V1446" s="143"/>
      <c r="W1446" s="143"/>
      <c r="X1446" s="143"/>
      <c r="Y1446" s="143"/>
      <c r="Z1446" s="143"/>
      <c r="AA1446" s="143"/>
      <c r="AC1446" s="231">
        <v>16857.54</v>
      </c>
      <c r="AD1446" s="231"/>
    </row>
    <row r="1447" spans="2:30">
      <c r="C1447" s="147" t="s">
        <v>2</v>
      </c>
      <c r="G1447" s="147" t="s">
        <v>2</v>
      </c>
      <c r="K1447" s="147" t="s">
        <v>2</v>
      </c>
      <c r="O1447" s="232" t="s">
        <v>2275</v>
      </c>
      <c r="P1447" s="232"/>
      <c r="Q1447" s="232"/>
      <c r="R1447" s="232"/>
      <c r="S1447" s="232"/>
      <c r="T1447" s="232"/>
      <c r="U1447" s="232"/>
      <c r="V1447" s="232"/>
      <c r="W1447" s="232"/>
      <c r="X1447" s="232"/>
      <c r="Y1447" s="232"/>
      <c r="Z1447" s="232"/>
      <c r="AA1447" s="232"/>
      <c r="AB1447" s="232"/>
      <c r="AC1447" s="233">
        <v>690.9</v>
      </c>
      <c r="AD1447" s="233"/>
    </row>
    <row r="1448" spans="2:30">
      <c r="C1448" s="147" t="s">
        <v>2</v>
      </c>
      <c r="G1448" s="147" t="s">
        <v>2</v>
      </c>
      <c r="K1448" s="147" t="s">
        <v>2</v>
      </c>
      <c r="O1448" s="232" t="s">
        <v>2275</v>
      </c>
      <c r="P1448" s="232"/>
      <c r="Q1448" s="232"/>
      <c r="R1448" s="232"/>
      <c r="S1448" s="232"/>
      <c r="T1448" s="232"/>
      <c r="U1448" s="232"/>
      <c r="V1448" s="232"/>
      <c r="W1448" s="232"/>
      <c r="X1448" s="232"/>
      <c r="Y1448" s="232"/>
      <c r="Z1448" s="232"/>
      <c r="AA1448" s="232"/>
      <c r="AB1448" s="232"/>
      <c r="AC1448" s="233">
        <v>797.84</v>
      </c>
      <c r="AD1448" s="233"/>
    </row>
    <row r="1449" spans="2:30">
      <c r="C1449" s="147" t="s">
        <v>2</v>
      </c>
      <c r="G1449" s="147" t="s">
        <v>2</v>
      </c>
      <c r="K1449" s="147" t="s">
        <v>2</v>
      </c>
      <c r="O1449" s="232" t="s">
        <v>2275</v>
      </c>
      <c r="P1449" s="232"/>
      <c r="Q1449" s="232"/>
      <c r="R1449" s="232"/>
      <c r="S1449" s="232"/>
      <c r="T1449" s="232"/>
      <c r="U1449" s="232"/>
      <c r="V1449" s="232"/>
      <c r="W1449" s="232"/>
      <c r="X1449" s="232"/>
      <c r="Y1449" s="232"/>
      <c r="Z1449" s="232"/>
      <c r="AA1449" s="232"/>
      <c r="AB1449" s="232"/>
      <c r="AC1449" s="233">
        <v>247.47</v>
      </c>
      <c r="AD1449" s="233"/>
    </row>
    <row r="1450" spans="2:30">
      <c r="C1450" s="147" t="s">
        <v>2</v>
      </c>
      <c r="G1450" s="147" t="s">
        <v>2</v>
      </c>
      <c r="K1450" s="147" t="s">
        <v>2</v>
      </c>
      <c r="O1450" s="232" t="s">
        <v>2275</v>
      </c>
      <c r="P1450" s="232"/>
      <c r="Q1450" s="232"/>
      <c r="R1450" s="232"/>
      <c r="S1450" s="232"/>
      <c r="T1450" s="232"/>
      <c r="U1450" s="232"/>
      <c r="V1450" s="232"/>
      <c r="W1450" s="232"/>
      <c r="X1450" s="232"/>
      <c r="Y1450" s="232"/>
      <c r="Z1450" s="232"/>
      <c r="AA1450" s="232"/>
      <c r="AB1450" s="232"/>
      <c r="AC1450" s="233">
        <v>381.37</v>
      </c>
      <c r="AD1450" s="233"/>
    </row>
    <row r="1451" spans="2:30">
      <c r="C1451" s="147" t="s">
        <v>2</v>
      </c>
      <c r="G1451" s="147" t="s">
        <v>2</v>
      </c>
      <c r="K1451" s="147" t="s">
        <v>2</v>
      </c>
      <c r="O1451" s="232" t="s">
        <v>1924</v>
      </c>
      <c r="P1451" s="232"/>
      <c r="Q1451" s="232"/>
      <c r="R1451" s="232"/>
      <c r="S1451" s="232"/>
      <c r="T1451" s="232"/>
      <c r="U1451" s="232"/>
      <c r="V1451" s="232"/>
      <c r="W1451" s="232"/>
      <c r="X1451" s="232"/>
      <c r="Y1451" s="232"/>
      <c r="Z1451" s="232"/>
      <c r="AA1451" s="232"/>
      <c r="AB1451" s="232"/>
      <c r="AC1451" s="233">
        <v>33.200000000000003</v>
      </c>
      <c r="AD1451" s="233"/>
    </row>
    <row r="1452" spans="2:30">
      <c r="C1452" s="147" t="s">
        <v>2</v>
      </c>
      <c r="G1452" s="147" t="s">
        <v>2</v>
      </c>
      <c r="K1452" s="147" t="s">
        <v>2</v>
      </c>
      <c r="O1452" s="232" t="s">
        <v>1924</v>
      </c>
      <c r="P1452" s="232"/>
      <c r="Q1452" s="232"/>
      <c r="R1452" s="232"/>
      <c r="S1452" s="232"/>
      <c r="T1452" s="232"/>
      <c r="U1452" s="232"/>
      <c r="V1452" s="232"/>
      <c r="W1452" s="232"/>
      <c r="X1452" s="232"/>
      <c r="Y1452" s="232"/>
      <c r="Z1452" s="232"/>
      <c r="AA1452" s="232"/>
      <c r="AB1452" s="232"/>
      <c r="AC1452" s="233">
        <v>706.44</v>
      </c>
      <c r="AD1452" s="233"/>
    </row>
    <row r="1453" spans="2:30">
      <c r="C1453" s="147" t="s">
        <v>2</v>
      </c>
      <c r="G1453" s="147" t="s">
        <v>2</v>
      </c>
      <c r="K1453" s="147" t="s">
        <v>2</v>
      </c>
      <c r="O1453" s="232" t="s">
        <v>1924</v>
      </c>
      <c r="P1453" s="232"/>
      <c r="Q1453" s="232"/>
      <c r="R1453" s="232"/>
      <c r="S1453" s="232"/>
      <c r="T1453" s="232"/>
      <c r="U1453" s="232"/>
      <c r="V1453" s="232"/>
      <c r="W1453" s="232"/>
      <c r="X1453" s="232"/>
      <c r="Y1453" s="232"/>
      <c r="Z1453" s="232"/>
      <c r="AA1453" s="232"/>
      <c r="AB1453" s="232"/>
      <c r="AC1453" s="233">
        <v>1042.5899999999999</v>
      </c>
      <c r="AD1453" s="233"/>
    </row>
    <row r="1454" spans="2:30">
      <c r="C1454" s="147" t="s">
        <v>2</v>
      </c>
      <c r="G1454" s="147" t="s">
        <v>2</v>
      </c>
      <c r="K1454" s="147" t="s">
        <v>2</v>
      </c>
      <c r="O1454" s="232" t="s">
        <v>2276</v>
      </c>
      <c r="P1454" s="232"/>
      <c r="Q1454" s="232"/>
      <c r="R1454" s="232"/>
      <c r="S1454" s="232"/>
      <c r="T1454" s="232"/>
      <c r="U1454" s="232"/>
      <c r="V1454" s="232"/>
      <c r="W1454" s="232"/>
      <c r="X1454" s="232"/>
      <c r="Y1454" s="232"/>
      <c r="Z1454" s="232"/>
      <c r="AA1454" s="232"/>
      <c r="AB1454" s="232"/>
      <c r="AC1454" s="233">
        <v>569.42999999999995</v>
      </c>
      <c r="AD1454" s="233"/>
    </row>
    <row r="1455" spans="2:30">
      <c r="C1455" s="147" t="s">
        <v>2</v>
      </c>
      <c r="G1455" s="147" t="s">
        <v>2</v>
      </c>
      <c r="K1455" s="147" t="s">
        <v>2</v>
      </c>
      <c r="O1455" s="232" t="s">
        <v>1924</v>
      </c>
      <c r="P1455" s="232"/>
      <c r="Q1455" s="232"/>
      <c r="R1455" s="232"/>
      <c r="S1455" s="232"/>
      <c r="T1455" s="232"/>
      <c r="U1455" s="232"/>
      <c r="V1455" s="232"/>
      <c r="W1455" s="232"/>
      <c r="X1455" s="232"/>
      <c r="Y1455" s="232"/>
      <c r="Z1455" s="232"/>
      <c r="AA1455" s="232"/>
      <c r="AB1455" s="232"/>
      <c r="AC1455" s="233">
        <v>519.04999999999995</v>
      </c>
      <c r="AD1455" s="233"/>
    </row>
    <row r="1456" spans="2:30">
      <c r="C1456" s="147" t="s">
        <v>2</v>
      </c>
      <c r="G1456" s="147" t="s">
        <v>2</v>
      </c>
      <c r="K1456" s="147" t="s">
        <v>2</v>
      </c>
      <c r="O1456" s="232" t="s">
        <v>1924</v>
      </c>
      <c r="P1456" s="232"/>
      <c r="Q1456" s="232"/>
      <c r="R1456" s="232"/>
      <c r="S1456" s="232"/>
      <c r="T1456" s="232"/>
      <c r="U1456" s="232"/>
      <c r="V1456" s="232"/>
      <c r="W1456" s="232"/>
      <c r="X1456" s="232"/>
      <c r="Y1456" s="232"/>
      <c r="Z1456" s="232"/>
      <c r="AA1456" s="232"/>
      <c r="AB1456" s="232"/>
      <c r="AC1456" s="233">
        <v>1049.6500000000001</v>
      </c>
      <c r="AD1456" s="233"/>
    </row>
    <row r="1457" spans="3:30">
      <c r="C1457" s="147" t="s">
        <v>2</v>
      </c>
      <c r="G1457" s="147" t="s">
        <v>2</v>
      </c>
      <c r="K1457" s="147" t="s">
        <v>2</v>
      </c>
      <c r="O1457" s="232" t="s">
        <v>1924</v>
      </c>
      <c r="P1457" s="232"/>
      <c r="Q1457" s="232"/>
      <c r="R1457" s="232"/>
      <c r="S1457" s="232"/>
      <c r="T1457" s="232"/>
      <c r="U1457" s="232"/>
      <c r="V1457" s="232"/>
      <c r="W1457" s="232"/>
      <c r="X1457" s="232"/>
      <c r="Y1457" s="232"/>
      <c r="Z1457" s="232"/>
      <c r="AA1457" s="232"/>
      <c r="AB1457" s="232"/>
      <c r="AC1457" s="233">
        <v>967.49</v>
      </c>
      <c r="AD1457" s="233"/>
    </row>
    <row r="1458" spans="3:30">
      <c r="C1458" s="147" t="s">
        <v>2</v>
      </c>
      <c r="G1458" s="147" t="s">
        <v>2</v>
      </c>
      <c r="K1458" s="147" t="s">
        <v>2</v>
      </c>
      <c r="O1458" s="232" t="s">
        <v>1924</v>
      </c>
      <c r="P1458" s="232"/>
      <c r="Q1458" s="232"/>
      <c r="R1458" s="232"/>
      <c r="S1458" s="232"/>
      <c r="T1458" s="232"/>
      <c r="U1458" s="232"/>
      <c r="V1458" s="232"/>
      <c r="W1458" s="232"/>
      <c r="X1458" s="232"/>
      <c r="Y1458" s="232"/>
      <c r="Z1458" s="232"/>
      <c r="AA1458" s="232"/>
      <c r="AB1458" s="232"/>
      <c r="AC1458" s="233">
        <v>1338.52</v>
      </c>
      <c r="AD1458" s="233"/>
    </row>
    <row r="1459" spans="3:30">
      <c r="C1459" s="147" t="s">
        <v>2</v>
      </c>
      <c r="G1459" s="147" t="s">
        <v>2</v>
      </c>
      <c r="K1459" s="147" t="s">
        <v>2</v>
      </c>
      <c r="O1459" s="232" t="s">
        <v>1924</v>
      </c>
      <c r="P1459" s="232"/>
      <c r="Q1459" s="232"/>
      <c r="R1459" s="232"/>
      <c r="S1459" s="232"/>
      <c r="T1459" s="232"/>
      <c r="U1459" s="232"/>
      <c r="V1459" s="232"/>
      <c r="W1459" s="232"/>
      <c r="X1459" s="232"/>
      <c r="Y1459" s="232"/>
      <c r="Z1459" s="232"/>
      <c r="AA1459" s="232"/>
      <c r="AB1459" s="232"/>
      <c r="AC1459" s="233">
        <v>612.72</v>
      </c>
      <c r="AD1459" s="233"/>
    </row>
    <row r="1460" spans="3:30">
      <c r="C1460" s="147" t="s">
        <v>2</v>
      </c>
      <c r="G1460" s="147" t="s">
        <v>2</v>
      </c>
      <c r="K1460" s="147" t="s">
        <v>2</v>
      </c>
      <c r="O1460" s="232" t="s">
        <v>1924</v>
      </c>
      <c r="P1460" s="232"/>
      <c r="Q1460" s="232"/>
      <c r="R1460" s="232"/>
      <c r="S1460" s="232"/>
      <c r="T1460" s="232"/>
      <c r="U1460" s="232"/>
      <c r="V1460" s="232"/>
      <c r="W1460" s="232"/>
      <c r="X1460" s="232"/>
      <c r="Y1460" s="232"/>
      <c r="Z1460" s="232"/>
      <c r="AA1460" s="232"/>
      <c r="AB1460" s="232"/>
      <c r="AC1460" s="233">
        <v>732.17</v>
      </c>
      <c r="AD1460" s="233"/>
    </row>
    <row r="1461" spans="3:30">
      <c r="C1461" s="147" t="s">
        <v>2</v>
      </c>
      <c r="G1461" s="147" t="s">
        <v>2</v>
      </c>
      <c r="K1461" s="147" t="s">
        <v>2</v>
      </c>
      <c r="O1461" s="232" t="s">
        <v>1924</v>
      </c>
      <c r="P1461" s="232"/>
      <c r="Q1461" s="232"/>
      <c r="R1461" s="232"/>
      <c r="S1461" s="232"/>
      <c r="T1461" s="232"/>
      <c r="U1461" s="232"/>
      <c r="V1461" s="232"/>
      <c r="W1461" s="232"/>
      <c r="X1461" s="232"/>
      <c r="Y1461" s="232"/>
      <c r="Z1461" s="232"/>
      <c r="AA1461" s="232"/>
      <c r="AB1461" s="232"/>
      <c r="AC1461" s="233">
        <v>1256.3499999999999</v>
      </c>
      <c r="AD1461" s="233"/>
    </row>
    <row r="1462" spans="3:30">
      <c r="C1462" s="147" t="s">
        <v>2</v>
      </c>
      <c r="G1462" s="147" t="s">
        <v>2</v>
      </c>
      <c r="K1462" s="147" t="s">
        <v>2</v>
      </c>
      <c r="O1462" s="232" t="s">
        <v>1924</v>
      </c>
      <c r="P1462" s="232"/>
      <c r="Q1462" s="232"/>
      <c r="R1462" s="232"/>
      <c r="S1462" s="232"/>
      <c r="T1462" s="232"/>
      <c r="U1462" s="232"/>
      <c r="V1462" s="232"/>
      <c r="W1462" s="232"/>
      <c r="X1462" s="232"/>
      <c r="Y1462" s="232"/>
      <c r="Z1462" s="232"/>
      <c r="AA1462" s="232"/>
      <c r="AB1462" s="232"/>
      <c r="AC1462" s="233">
        <v>163.93</v>
      </c>
      <c r="AD1462" s="233"/>
    </row>
    <row r="1463" spans="3:30">
      <c r="C1463" s="147" t="s">
        <v>2</v>
      </c>
      <c r="G1463" s="147" t="s">
        <v>2</v>
      </c>
      <c r="K1463" s="147" t="s">
        <v>2</v>
      </c>
      <c r="O1463" s="232" t="s">
        <v>1924</v>
      </c>
      <c r="P1463" s="232"/>
      <c r="Q1463" s="232"/>
      <c r="R1463" s="232"/>
      <c r="S1463" s="232"/>
      <c r="T1463" s="232"/>
      <c r="U1463" s="232"/>
      <c r="V1463" s="232"/>
      <c r="W1463" s="232"/>
      <c r="X1463" s="232"/>
      <c r="Y1463" s="232"/>
      <c r="Z1463" s="232"/>
      <c r="AA1463" s="232"/>
      <c r="AB1463" s="232"/>
      <c r="AC1463" s="233">
        <v>1155.94</v>
      </c>
      <c r="AD1463" s="233"/>
    </row>
    <row r="1464" spans="3:30">
      <c r="C1464" s="147" t="s">
        <v>2</v>
      </c>
      <c r="G1464" s="147" t="s">
        <v>2</v>
      </c>
      <c r="K1464" s="147" t="s">
        <v>2</v>
      </c>
      <c r="O1464" s="232" t="s">
        <v>2276</v>
      </c>
      <c r="P1464" s="232"/>
      <c r="Q1464" s="232"/>
      <c r="R1464" s="232"/>
      <c r="S1464" s="232"/>
      <c r="T1464" s="232"/>
      <c r="U1464" s="232"/>
      <c r="V1464" s="232"/>
      <c r="W1464" s="232"/>
      <c r="X1464" s="232"/>
      <c r="Y1464" s="232"/>
      <c r="Z1464" s="232"/>
      <c r="AA1464" s="232"/>
      <c r="AB1464" s="232"/>
      <c r="AC1464" s="233">
        <v>691.6</v>
      </c>
      <c r="AD1464" s="233"/>
    </row>
    <row r="1465" spans="3:30">
      <c r="C1465" s="147" t="s">
        <v>2</v>
      </c>
      <c r="G1465" s="147" t="s">
        <v>2</v>
      </c>
      <c r="K1465" s="147" t="s">
        <v>2</v>
      </c>
      <c r="O1465" s="232" t="s">
        <v>1924</v>
      </c>
      <c r="P1465" s="232"/>
      <c r="Q1465" s="232"/>
      <c r="R1465" s="232"/>
      <c r="S1465" s="232"/>
      <c r="T1465" s="232"/>
      <c r="U1465" s="232"/>
      <c r="V1465" s="232"/>
      <c r="W1465" s="232"/>
      <c r="X1465" s="232"/>
      <c r="Y1465" s="232"/>
      <c r="Z1465" s="232"/>
      <c r="AA1465" s="232"/>
      <c r="AB1465" s="232"/>
      <c r="AC1465" s="233">
        <v>949.65</v>
      </c>
      <c r="AD1465" s="233"/>
    </row>
    <row r="1466" spans="3:30">
      <c r="C1466" s="147" t="s">
        <v>2</v>
      </c>
      <c r="G1466" s="147" t="s">
        <v>2</v>
      </c>
      <c r="K1466" s="147" t="s">
        <v>2</v>
      </c>
      <c r="O1466" s="232" t="s">
        <v>1924</v>
      </c>
      <c r="P1466" s="232"/>
      <c r="Q1466" s="232"/>
      <c r="R1466" s="232"/>
      <c r="S1466" s="232"/>
      <c r="T1466" s="232"/>
      <c r="U1466" s="232"/>
      <c r="V1466" s="232"/>
      <c r="W1466" s="232"/>
      <c r="X1466" s="232"/>
      <c r="Y1466" s="232"/>
      <c r="Z1466" s="232"/>
      <c r="AA1466" s="232"/>
      <c r="AB1466" s="232"/>
      <c r="AC1466" s="233">
        <v>236.39</v>
      </c>
      <c r="AD1466" s="233"/>
    </row>
    <row r="1467" spans="3:30">
      <c r="C1467" s="147" t="s">
        <v>2</v>
      </c>
      <c r="G1467" s="147" t="s">
        <v>2</v>
      </c>
      <c r="K1467" s="147" t="s">
        <v>2</v>
      </c>
      <c r="O1467" s="232" t="s">
        <v>1924</v>
      </c>
      <c r="P1467" s="232"/>
      <c r="Q1467" s="232"/>
      <c r="R1467" s="232"/>
      <c r="S1467" s="232"/>
      <c r="T1467" s="232"/>
      <c r="U1467" s="232"/>
      <c r="V1467" s="232"/>
      <c r="W1467" s="232"/>
      <c r="X1467" s="232"/>
      <c r="Y1467" s="232"/>
      <c r="Z1467" s="232"/>
      <c r="AA1467" s="232"/>
      <c r="AB1467" s="232"/>
      <c r="AC1467" s="233">
        <v>482.85</v>
      </c>
      <c r="AD1467" s="233"/>
    </row>
    <row r="1468" spans="3:30">
      <c r="C1468" s="147" t="s">
        <v>2</v>
      </c>
      <c r="G1468" s="147" t="s">
        <v>2</v>
      </c>
      <c r="K1468" s="147" t="s">
        <v>2</v>
      </c>
      <c r="O1468" s="232" t="s">
        <v>1924</v>
      </c>
      <c r="P1468" s="232"/>
      <c r="Q1468" s="232"/>
      <c r="R1468" s="232"/>
      <c r="S1468" s="232"/>
      <c r="T1468" s="232"/>
      <c r="U1468" s="232"/>
      <c r="V1468" s="232"/>
      <c r="W1468" s="232"/>
      <c r="X1468" s="232"/>
      <c r="Y1468" s="232"/>
      <c r="Z1468" s="232"/>
      <c r="AA1468" s="232"/>
      <c r="AB1468" s="232"/>
      <c r="AC1468" s="233">
        <v>573.17999999999995</v>
      </c>
      <c r="AD1468" s="233"/>
    </row>
    <row r="1469" spans="3:30">
      <c r="C1469" s="147" t="s">
        <v>2</v>
      </c>
      <c r="G1469" s="147" t="s">
        <v>2</v>
      </c>
      <c r="K1469" s="147" t="s">
        <v>2</v>
      </c>
      <c r="O1469" s="232" t="s">
        <v>1924</v>
      </c>
      <c r="P1469" s="232"/>
      <c r="Q1469" s="232"/>
      <c r="R1469" s="232"/>
      <c r="S1469" s="232"/>
      <c r="T1469" s="232"/>
      <c r="U1469" s="232"/>
      <c r="V1469" s="232"/>
      <c r="W1469" s="232"/>
      <c r="X1469" s="232"/>
      <c r="Y1469" s="232"/>
      <c r="Z1469" s="232"/>
      <c r="AA1469" s="232"/>
      <c r="AB1469" s="232"/>
      <c r="AC1469" s="233">
        <v>940.48</v>
      </c>
      <c r="AD1469" s="233"/>
    </row>
    <row r="1470" spans="3:30">
      <c r="C1470" s="147" t="s">
        <v>2</v>
      </c>
      <c r="G1470" s="147" t="s">
        <v>2</v>
      </c>
      <c r="K1470" s="147" t="s">
        <v>2</v>
      </c>
      <c r="O1470" s="232" t="s">
        <v>1924</v>
      </c>
      <c r="P1470" s="232"/>
      <c r="Q1470" s="232"/>
      <c r="R1470" s="232"/>
      <c r="S1470" s="232"/>
      <c r="T1470" s="232"/>
      <c r="U1470" s="232"/>
      <c r="V1470" s="232"/>
      <c r="W1470" s="232"/>
      <c r="X1470" s="232"/>
      <c r="Y1470" s="232"/>
      <c r="Z1470" s="232"/>
      <c r="AA1470" s="232"/>
      <c r="AB1470" s="232"/>
      <c r="AC1470" s="233">
        <v>718.33</v>
      </c>
      <c r="AD1470" s="233"/>
    </row>
    <row r="1471" spans="3:30" ht="45" customHeight="1"/>
    <row r="1472" spans="3:30" ht="12" customHeight="1"/>
    <row r="1473" spans="1:30" ht="13.5" customHeight="1">
      <c r="A1473" s="146" t="s">
        <v>1120</v>
      </c>
      <c r="B1473" s="146"/>
      <c r="C1473" s="146"/>
      <c r="D1473" s="146"/>
      <c r="E1473" s="146"/>
      <c r="F1473" s="146"/>
      <c r="G1473" s="146"/>
      <c r="H1473" s="146"/>
      <c r="I1473" s="146"/>
      <c r="J1473" s="146"/>
      <c r="K1473" s="146"/>
      <c r="L1473" s="146"/>
      <c r="M1473" s="146"/>
      <c r="R1473" s="150" t="s">
        <v>2277</v>
      </c>
      <c r="S1473" s="150"/>
      <c r="T1473" s="150"/>
      <c r="U1473" s="150"/>
      <c r="V1473" s="150"/>
      <c r="W1473" s="150"/>
      <c r="X1473" s="150"/>
      <c r="Y1473" s="150"/>
      <c r="Z1473" s="150"/>
      <c r="AA1473" s="150"/>
      <c r="AB1473" s="150"/>
      <c r="AC1473" s="150"/>
      <c r="AD1473" s="150"/>
    </row>
    <row r="1474" spans="1:30" ht="25.5" customHeight="1">
      <c r="C1474" s="140" t="s">
        <v>1040</v>
      </c>
      <c r="D1474" s="140"/>
      <c r="E1474" s="140"/>
      <c r="F1474" s="140"/>
      <c r="G1474" s="140"/>
      <c r="H1474" s="140"/>
      <c r="I1474" s="140"/>
      <c r="J1474" s="140"/>
      <c r="K1474" s="140"/>
      <c r="L1474" s="140"/>
      <c r="M1474" s="140"/>
      <c r="N1474" s="140"/>
      <c r="O1474" s="140"/>
      <c r="P1474" s="140"/>
      <c r="Q1474" s="140"/>
      <c r="R1474" s="140"/>
      <c r="S1474" s="140"/>
      <c r="T1474" s="140"/>
      <c r="U1474" s="140"/>
      <c r="V1474" s="140"/>
      <c r="W1474" s="140"/>
      <c r="X1474" s="140"/>
      <c r="Y1474" s="140"/>
      <c r="Z1474" s="140"/>
      <c r="AA1474" s="140"/>
      <c r="AB1474" s="140"/>
      <c r="AC1474" s="140"/>
    </row>
    <row r="1475" spans="1:30" ht="7.5" customHeight="1"/>
    <row r="1476" spans="1:30" ht="18.75" customHeight="1">
      <c r="I1476" s="226" t="s">
        <v>1041</v>
      </c>
      <c r="J1476" s="226"/>
      <c r="K1476" s="226"/>
      <c r="L1476" s="226"/>
      <c r="M1476" s="226"/>
      <c r="N1476" s="226"/>
      <c r="O1476" s="226"/>
      <c r="P1476" s="226"/>
      <c r="S1476" s="227" t="s">
        <v>1042</v>
      </c>
      <c r="T1476" s="227"/>
      <c r="U1476" s="227"/>
      <c r="V1476" s="227"/>
      <c r="W1476" s="227"/>
      <c r="X1476" s="227"/>
      <c r="Y1476" s="227"/>
    </row>
    <row r="1477" spans="1:30" ht="6.75" customHeight="1"/>
    <row r="1478" spans="1:30" ht="14.25" customHeight="1">
      <c r="A1478" s="228" t="s">
        <v>1982</v>
      </c>
      <c r="B1478" s="228"/>
      <c r="C1478" s="228"/>
      <c r="D1478" s="228"/>
      <c r="E1478" s="228"/>
      <c r="F1478" s="228"/>
      <c r="G1478" s="228"/>
      <c r="H1478" s="228"/>
      <c r="I1478" s="228"/>
      <c r="J1478" s="228"/>
      <c r="K1478" s="228"/>
      <c r="L1478" s="228"/>
      <c r="M1478" s="228"/>
      <c r="N1478" s="228"/>
      <c r="O1478" s="228"/>
    </row>
    <row r="1479" spans="1:30">
      <c r="B1479" s="229" t="s">
        <v>1044</v>
      </c>
      <c r="C1479" s="229"/>
      <c r="D1479" s="229"/>
      <c r="F1479" s="229" t="s">
        <v>1045</v>
      </c>
      <c r="G1479" s="229"/>
      <c r="H1479" s="229"/>
      <c r="I1479" s="229"/>
      <c r="J1479" s="229" t="s">
        <v>1046</v>
      </c>
      <c r="K1479" s="229"/>
      <c r="L1479" s="229"/>
      <c r="N1479" s="229" t="s">
        <v>1047</v>
      </c>
      <c r="O1479" s="229"/>
      <c r="P1479" s="229"/>
      <c r="Q1479" s="229"/>
      <c r="R1479" s="229"/>
      <c r="S1479" s="229"/>
      <c r="T1479" s="229"/>
      <c r="U1479" s="229"/>
      <c r="V1479" s="229"/>
      <c r="W1479" s="229"/>
      <c r="X1479" s="229"/>
      <c r="Y1479" s="229"/>
      <c r="Z1479" s="229"/>
      <c r="AA1479" s="229"/>
      <c r="AC1479" s="230" t="s">
        <v>1048</v>
      </c>
      <c r="AD1479" s="230"/>
    </row>
    <row r="1480" spans="1:30">
      <c r="B1480" s="143" t="s">
        <v>1921</v>
      </c>
      <c r="C1480" s="143"/>
      <c r="D1480" s="143"/>
      <c r="F1480" s="143" t="s">
        <v>1093</v>
      </c>
      <c r="G1480" s="143"/>
      <c r="H1480" s="143"/>
      <c r="I1480" s="143"/>
      <c r="J1480" s="143" t="s">
        <v>1922</v>
      </c>
      <c r="K1480" s="143"/>
      <c r="L1480" s="143"/>
      <c r="N1480" s="143" t="s">
        <v>1923</v>
      </c>
      <c r="O1480" s="143"/>
      <c r="P1480" s="143"/>
      <c r="Q1480" s="143"/>
      <c r="R1480" s="143"/>
      <c r="S1480" s="143"/>
      <c r="T1480" s="143"/>
      <c r="U1480" s="143"/>
      <c r="V1480" s="143"/>
      <c r="W1480" s="143"/>
      <c r="X1480" s="143"/>
      <c r="Y1480" s="143"/>
      <c r="Z1480" s="143"/>
      <c r="AA1480" s="143"/>
      <c r="AC1480" s="231">
        <v>1398.58</v>
      </c>
      <c r="AD1480" s="231"/>
    </row>
    <row r="1481" spans="1:30">
      <c r="C1481" s="147" t="s">
        <v>2</v>
      </c>
      <c r="G1481" s="147" t="s">
        <v>2</v>
      </c>
      <c r="K1481" s="147" t="s">
        <v>2</v>
      </c>
      <c r="O1481" s="232" t="s">
        <v>2270</v>
      </c>
      <c r="P1481" s="232"/>
      <c r="Q1481" s="232"/>
      <c r="R1481" s="232"/>
      <c r="S1481" s="232"/>
      <c r="T1481" s="232"/>
      <c r="U1481" s="232"/>
      <c r="V1481" s="232"/>
      <c r="W1481" s="232"/>
      <c r="X1481" s="232"/>
      <c r="Y1481" s="232"/>
      <c r="Z1481" s="232"/>
      <c r="AA1481" s="232"/>
      <c r="AB1481" s="232"/>
      <c r="AC1481" s="233">
        <v>27.09</v>
      </c>
      <c r="AD1481" s="233"/>
    </row>
    <row r="1482" spans="1:30">
      <c r="C1482" s="147" t="s">
        <v>2</v>
      </c>
      <c r="G1482" s="147" t="s">
        <v>2</v>
      </c>
      <c r="K1482" s="147" t="s">
        <v>2</v>
      </c>
      <c r="O1482" s="232" t="s">
        <v>2269</v>
      </c>
      <c r="P1482" s="232"/>
      <c r="Q1482" s="232"/>
      <c r="R1482" s="232"/>
      <c r="S1482" s="232"/>
      <c r="T1482" s="232"/>
      <c r="U1482" s="232"/>
      <c r="V1482" s="232"/>
      <c r="W1482" s="232"/>
      <c r="X1482" s="232"/>
      <c r="Y1482" s="232"/>
      <c r="Z1482" s="232"/>
      <c r="AA1482" s="232"/>
      <c r="AB1482" s="232"/>
      <c r="AC1482" s="233">
        <v>67.73</v>
      </c>
      <c r="AD1482" s="233"/>
    </row>
    <row r="1483" spans="1:30">
      <c r="C1483" s="147" t="s">
        <v>2</v>
      </c>
      <c r="G1483" s="147" t="s">
        <v>2</v>
      </c>
      <c r="K1483" s="147" t="s">
        <v>2</v>
      </c>
      <c r="O1483" s="232" t="s">
        <v>2270</v>
      </c>
      <c r="P1483" s="232"/>
      <c r="Q1483" s="232"/>
      <c r="R1483" s="232"/>
      <c r="S1483" s="232"/>
      <c r="T1483" s="232"/>
      <c r="U1483" s="232"/>
      <c r="V1483" s="232"/>
      <c r="W1483" s="232"/>
      <c r="X1483" s="232"/>
      <c r="Y1483" s="232"/>
      <c r="Z1483" s="232"/>
      <c r="AA1483" s="232"/>
      <c r="AB1483" s="232"/>
      <c r="AC1483" s="233">
        <v>48.23</v>
      </c>
      <c r="AD1483" s="233"/>
    </row>
    <row r="1484" spans="1:30">
      <c r="C1484" s="147" t="s">
        <v>2</v>
      </c>
      <c r="G1484" s="147" t="s">
        <v>2</v>
      </c>
      <c r="K1484" s="147" t="s">
        <v>2</v>
      </c>
      <c r="O1484" s="232" t="s">
        <v>2270</v>
      </c>
      <c r="P1484" s="232"/>
      <c r="Q1484" s="232"/>
      <c r="R1484" s="232"/>
      <c r="S1484" s="232"/>
      <c r="T1484" s="232"/>
      <c r="U1484" s="232"/>
      <c r="V1484" s="232"/>
      <c r="W1484" s="232"/>
      <c r="X1484" s="232"/>
      <c r="Y1484" s="232"/>
      <c r="Z1484" s="232"/>
      <c r="AA1484" s="232"/>
      <c r="AB1484" s="232"/>
      <c r="AC1484" s="233">
        <v>48.76</v>
      </c>
      <c r="AD1484" s="233"/>
    </row>
    <row r="1485" spans="1:30">
      <c r="C1485" s="147" t="s">
        <v>2</v>
      </c>
      <c r="G1485" s="147" t="s">
        <v>2</v>
      </c>
      <c r="K1485" s="147" t="s">
        <v>2</v>
      </c>
      <c r="O1485" s="232" t="s">
        <v>2270</v>
      </c>
      <c r="P1485" s="232"/>
      <c r="Q1485" s="232"/>
      <c r="R1485" s="232"/>
      <c r="S1485" s="232"/>
      <c r="T1485" s="232"/>
      <c r="U1485" s="232"/>
      <c r="V1485" s="232"/>
      <c r="W1485" s="232"/>
      <c r="X1485" s="232"/>
      <c r="Y1485" s="232"/>
      <c r="Z1485" s="232"/>
      <c r="AA1485" s="232"/>
      <c r="AB1485" s="232"/>
      <c r="AC1485" s="233">
        <v>96.98</v>
      </c>
      <c r="AD1485" s="233"/>
    </row>
    <row r="1486" spans="1:30">
      <c r="C1486" s="147" t="s">
        <v>2</v>
      </c>
      <c r="G1486" s="147" t="s">
        <v>2</v>
      </c>
      <c r="K1486" s="147" t="s">
        <v>2</v>
      </c>
      <c r="O1486" s="232" t="s">
        <v>2270</v>
      </c>
      <c r="P1486" s="232"/>
      <c r="Q1486" s="232"/>
      <c r="R1486" s="232"/>
      <c r="S1486" s="232"/>
      <c r="T1486" s="232"/>
      <c r="U1486" s="232"/>
      <c r="V1486" s="232"/>
      <c r="W1486" s="232"/>
      <c r="X1486" s="232"/>
      <c r="Y1486" s="232"/>
      <c r="Z1486" s="232"/>
      <c r="AA1486" s="232"/>
      <c r="AB1486" s="232"/>
      <c r="AC1486" s="233">
        <v>121.23</v>
      </c>
      <c r="AD1486" s="233"/>
    </row>
    <row r="1487" spans="1:30">
      <c r="C1487" s="147" t="s">
        <v>2</v>
      </c>
      <c r="G1487" s="147" t="s">
        <v>2</v>
      </c>
      <c r="K1487" s="147" t="s">
        <v>2</v>
      </c>
      <c r="O1487" s="232" t="s">
        <v>2270</v>
      </c>
      <c r="P1487" s="232"/>
      <c r="Q1487" s="232"/>
      <c r="R1487" s="232"/>
      <c r="S1487" s="232"/>
      <c r="T1487" s="232"/>
      <c r="U1487" s="232"/>
      <c r="V1487" s="232"/>
      <c r="W1487" s="232"/>
      <c r="X1487" s="232"/>
      <c r="Y1487" s="232"/>
      <c r="Z1487" s="232"/>
      <c r="AA1487" s="232"/>
      <c r="AB1487" s="232"/>
      <c r="AC1487" s="233">
        <v>169.45</v>
      </c>
      <c r="AD1487" s="233"/>
    </row>
    <row r="1488" spans="1:30">
      <c r="C1488" s="147" t="s">
        <v>2</v>
      </c>
      <c r="G1488" s="147" t="s">
        <v>2</v>
      </c>
      <c r="K1488" s="147" t="s">
        <v>2</v>
      </c>
      <c r="O1488" s="232" t="s">
        <v>2270</v>
      </c>
      <c r="P1488" s="232"/>
      <c r="Q1488" s="232"/>
      <c r="R1488" s="232"/>
      <c r="S1488" s="232"/>
      <c r="T1488" s="232"/>
      <c r="U1488" s="232"/>
      <c r="V1488" s="232"/>
      <c r="W1488" s="232"/>
      <c r="X1488" s="232"/>
      <c r="Y1488" s="232"/>
      <c r="Z1488" s="232"/>
      <c r="AA1488" s="232"/>
      <c r="AB1488" s="232"/>
      <c r="AC1488" s="233">
        <v>264.52999999999997</v>
      </c>
      <c r="AD1488" s="233"/>
    </row>
    <row r="1489" spans="2:30">
      <c r="C1489" s="147" t="s">
        <v>2</v>
      </c>
      <c r="G1489" s="147" t="s">
        <v>2</v>
      </c>
      <c r="K1489" s="147" t="s">
        <v>2</v>
      </c>
      <c r="O1489" s="232" t="s">
        <v>2270</v>
      </c>
      <c r="P1489" s="232"/>
      <c r="Q1489" s="232"/>
      <c r="R1489" s="232"/>
      <c r="S1489" s="232"/>
      <c r="T1489" s="232"/>
      <c r="U1489" s="232"/>
      <c r="V1489" s="232"/>
      <c r="W1489" s="232"/>
      <c r="X1489" s="232"/>
      <c r="Y1489" s="232"/>
      <c r="Z1489" s="232"/>
      <c r="AA1489" s="232"/>
      <c r="AB1489" s="232"/>
      <c r="AC1489" s="233">
        <v>54.18</v>
      </c>
      <c r="AD1489" s="233"/>
    </row>
    <row r="1490" spans="2:30">
      <c r="C1490" s="147" t="s">
        <v>2</v>
      </c>
      <c r="G1490" s="147" t="s">
        <v>2</v>
      </c>
      <c r="K1490" s="147" t="s">
        <v>2</v>
      </c>
      <c r="O1490" s="232" t="s">
        <v>2270</v>
      </c>
      <c r="P1490" s="232"/>
      <c r="Q1490" s="232"/>
      <c r="R1490" s="232"/>
      <c r="S1490" s="232"/>
      <c r="T1490" s="232"/>
      <c r="U1490" s="232"/>
      <c r="V1490" s="232"/>
      <c r="W1490" s="232"/>
      <c r="X1490" s="232"/>
      <c r="Y1490" s="232"/>
      <c r="Z1490" s="232"/>
      <c r="AA1490" s="232"/>
      <c r="AB1490" s="232"/>
      <c r="AC1490" s="233">
        <v>27.09</v>
      </c>
      <c r="AD1490" s="233"/>
    </row>
    <row r="1491" spans="2:30">
      <c r="C1491" s="147" t="s">
        <v>2</v>
      </c>
      <c r="G1491" s="147" t="s">
        <v>2</v>
      </c>
      <c r="K1491" s="147" t="s">
        <v>2</v>
      </c>
      <c r="O1491" s="232" t="s">
        <v>2270</v>
      </c>
      <c r="P1491" s="232"/>
      <c r="Q1491" s="232"/>
      <c r="R1491" s="232"/>
      <c r="S1491" s="232"/>
      <c r="T1491" s="232"/>
      <c r="U1491" s="232"/>
      <c r="V1491" s="232"/>
      <c r="W1491" s="232"/>
      <c r="X1491" s="232"/>
      <c r="Y1491" s="232"/>
      <c r="Z1491" s="232"/>
      <c r="AA1491" s="232"/>
      <c r="AB1491" s="232"/>
      <c r="AC1491" s="233">
        <v>27.09</v>
      </c>
      <c r="AD1491" s="233"/>
    </row>
    <row r="1492" spans="2:30">
      <c r="C1492" s="147" t="s">
        <v>2</v>
      </c>
      <c r="G1492" s="147" t="s">
        <v>2</v>
      </c>
      <c r="K1492" s="147" t="s">
        <v>2</v>
      </c>
      <c r="O1492" s="232" t="s">
        <v>2270</v>
      </c>
      <c r="P1492" s="232"/>
      <c r="Q1492" s="232"/>
      <c r="R1492" s="232"/>
      <c r="S1492" s="232"/>
      <c r="T1492" s="232"/>
      <c r="U1492" s="232"/>
      <c r="V1492" s="232"/>
      <c r="W1492" s="232"/>
      <c r="X1492" s="232"/>
      <c r="Y1492" s="232"/>
      <c r="Z1492" s="232"/>
      <c r="AA1492" s="232"/>
      <c r="AB1492" s="232"/>
      <c r="AC1492" s="233">
        <v>40.64</v>
      </c>
      <c r="AD1492" s="233"/>
    </row>
    <row r="1493" spans="2:30">
      <c r="C1493" s="147" t="s">
        <v>2</v>
      </c>
      <c r="G1493" s="147" t="s">
        <v>2</v>
      </c>
      <c r="K1493" s="147" t="s">
        <v>2</v>
      </c>
      <c r="O1493" s="232" t="s">
        <v>2270</v>
      </c>
      <c r="P1493" s="232"/>
      <c r="Q1493" s="232"/>
      <c r="R1493" s="232"/>
      <c r="S1493" s="232"/>
      <c r="T1493" s="232"/>
      <c r="U1493" s="232"/>
      <c r="V1493" s="232"/>
      <c r="W1493" s="232"/>
      <c r="X1493" s="232"/>
      <c r="Y1493" s="232"/>
      <c r="Z1493" s="232"/>
      <c r="AA1493" s="232"/>
      <c r="AB1493" s="232"/>
      <c r="AC1493" s="233">
        <v>40.64</v>
      </c>
      <c r="AD1493" s="233"/>
    </row>
    <row r="1494" spans="2:30">
      <c r="C1494" s="147" t="s">
        <v>2</v>
      </c>
      <c r="G1494" s="147" t="s">
        <v>2</v>
      </c>
      <c r="K1494" s="147" t="s">
        <v>2</v>
      </c>
      <c r="O1494" s="232" t="s">
        <v>2270</v>
      </c>
      <c r="P1494" s="232"/>
      <c r="Q1494" s="232"/>
      <c r="R1494" s="232"/>
      <c r="S1494" s="232"/>
      <c r="T1494" s="232"/>
      <c r="U1494" s="232"/>
      <c r="V1494" s="232"/>
      <c r="W1494" s="232"/>
      <c r="X1494" s="232"/>
      <c r="Y1494" s="232"/>
      <c r="Z1494" s="232"/>
      <c r="AA1494" s="232"/>
      <c r="AB1494" s="232"/>
      <c r="AC1494" s="233">
        <v>40.64</v>
      </c>
      <c r="AD1494" s="233"/>
    </row>
    <row r="1495" spans="2:30">
      <c r="C1495" s="147" t="s">
        <v>2</v>
      </c>
      <c r="G1495" s="147" t="s">
        <v>2</v>
      </c>
      <c r="K1495" s="147" t="s">
        <v>2</v>
      </c>
      <c r="O1495" s="232" t="s">
        <v>2270</v>
      </c>
      <c r="P1495" s="232"/>
      <c r="Q1495" s="232"/>
      <c r="R1495" s="232"/>
      <c r="S1495" s="232"/>
      <c r="T1495" s="232"/>
      <c r="U1495" s="232"/>
      <c r="V1495" s="232"/>
      <c r="W1495" s="232"/>
      <c r="X1495" s="232"/>
      <c r="Y1495" s="232"/>
      <c r="Z1495" s="232"/>
      <c r="AA1495" s="232"/>
      <c r="AB1495" s="232"/>
      <c r="AC1495" s="233">
        <v>40.64</v>
      </c>
      <c r="AD1495" s="233"/>
    </row>
    <row r="1496" spans="2:30">
      <c r="C1496" s="147" t="s">
        <v>2</v>
      </c>
      <c r="G1496" s="147" t="s">
        <v>2</v>
      </c>
      <c r="K1496" s="147" t="s">
        <v>2</v>
      </c>
      <c r="O1496" s="232" t="s">
        <v>2270</v>
      </c>
      <c r="P1496" s="232"/>
      <c r="Q1496" s="232"/>
      <c r="R1496" s="232"/>
      <c r="S1496" s="232"/>
      <c r="T1496" s="232"/>
      <c r="U1496" s="232"/>
      <c r="V1496" s="232"/>
      <c r="W1496" s="232"/>
      <c r="X1496" s="232"/>
      <c r="Y1496" s="232"/>
      <c r="Z1496" s="232"/>
      <c r="AA1496" s="232"/>
      <c r="AB1496" s="232"/>
      <c r="AC1496" s="233">
        <v>40.64</v>
      </c>
      <c r="AD1496" s="233"/>
    </row>
    <row r="1497" spans="2:30">
      <c r="C1497" s="147" t="s">
        <v>2</v>
      </c>
      <c r="G1497" s="147" t="s">
        <v>2</v>
      </c>
      <c r="K1497" s="147" t="s">
        <v>2</v>
      </c>
      <c r="O1497" s="232" t="s">
        <v>2270</v>
      </c>
      <c r="P1497" s="232"/>
      <c r="Q1497" s="232"/>
      <c r="R1497" s="232"/>
      <c r="S1497" s="232"/>
      <c r="T1497" s="232"/>
      <c r="U1497" s="232"/>
      <c r="V1497" s="232"/>
      <c r="W1497" s="232"/>
      <c r="X1497" s="232"/>
      <c r="Y1497" s="232"/>
      <c r="Z1497" s="232"/>
      <c r="AA1497" s="232"/>
      <c r="AB1497" s="232"/>
      <c r="AC1497" s="233">
        <v>85.77</v>
      </c>
      <c r="AD1497" s="233"/>
    </row>
    <row r="1498" spans="2:30">
      <c r="C1498" s="147" t="s">
        <v>2</v>
      </c>
      <c r="G1498" s="147" t="s">
        <v>2</v>
      </c>
      <c r="K1498" s="147" t="s">
        <v>2</v>
      </c>
      <c r="O1498" s="232" t="s">
        <v>2270</v>
      </c>
      <c r="P1498" s="232"/>
      <c r="Q1498" s="232"/>
      <c r="R1498" s="232"/>
      <c r="S1498" s="232"/>
      <c r="T1498" s="232"/>
      <c r="U1498" s="232"/>
      <c r="V1498" s="232"/>
      <c r="W1498" s="232"/>
      <c r="X1498" s="232"/>
      <c r="Y1498" s="232"/>
      <c r="Z1498" s="232"/>
      <c r="AA1498" s="232"/>
      <c r="AB1498" s="232"/>
      <c r="AC1498" s="233">
        <v>157.25</v>
      </c>
      <c r="AD1498" s="233"/>
    </row>
    <row r="1499" spans="2:30">
      <c r="B1499" s="143" t="s">
        <v>1927</v>
      </c>
      <c r="C1499" s="143"/>
      <c r="D1499" s="143"/>
      <c r="F1499" s="143" t="s">
        <v>1093</v>
      </c>
      <c r="G1499" s="143"/>
      <c r="H1499" s="143"/>
      <c r="I1499" s="143"/>
      <c r="J1499" s="143" t="s">
        <v>1928</v>
      </c>
      <c r="K1499" s="143"/>
      <c r="L1499" s="143"/>
      <c r="N1499" s="143" t="s">
        <v>1929</v>
      </c>
      <c r="O1499" s="143"/>
      <c r="P1499" s="143"/>
      <c r="Q1499" s="143"/>
      <c r="R1499" s="143"/>
      <c r="S1499" s="143"/>
      <c r="T1499" s="143"/>
      <c r="U1499" s="143"/>
      <c r="V1499" s="143"/>
      <c r="W1499" s="143"/>
      <c r="X1499" s="143"/>
      <c r="Y1499" s="143"/>
      <c r="Z1499" s="143"/>
      <c r="AA1499" s="143"/>
      <c r="AC1499" s="231">
        <v>1965.09</v>
      </c>
      <c r="AD1499" s="231"/>
    </row>
    <row r="1500" spans="2:30">
      <c r="C1500" s="147" t="s">
        <v>2</v>
      </c>
      <c r="G1500" s="147" t="s">
        <v>2</v>
      </c>
      <c r="K1500" s="147" t="s">
        <v>2</v>
      </c>
      <c r="O1500" s="232" t="s">
        <v>2273</v>
      </c>
      <c r="P1500" s="232"/>
      <c r="Q1500" s="232"/>
      <c r="R1500" s="232"/>
      <c r="S1500" s="232"/>
      <c r="T1500" s="232"/>
      <c r="U1500" s="232"/>
      <c r="V1500" s="232"/>
      <c r="W1500" s="232"/>
      <c r="X1500" s="232"/>
      <c r="Y1500" s="232"/>
      <c r="Z1500" s="232"/>
      <c r="AA1500" s="232"/>
      <c r="AB1500" s="232"/>
      <c r="AC1500" s="233">
        <v>44.82</v>
      </c>
      <c r="AD1500" s="233"/>
    </row>
    <row r="1501" spans="2:30">
      <c r="C1501" s="147" t="s">
        <v>2</v>
      </c>
      <c r="G1501" s="147" t="s">
        <v>2</v>
      </c>
      <c r="K1501" s="147" t="s">
        <v>2</v>
      </c>
      <c r="O1501" s="232" t="s">
        <v>2273</v>
      </c>
      <c r="P1501" s="232"/>
      <c r="Q1501" s="232"/>
      <c r="R1501" s="232"/>
      <c r="S1501" s="232"/>
      <c r="T1501" s="232"/>
      <c r="U1501" s="232"/>
      <c r="V1501" s="232"/>
      <c r="W1501" s="232"/>
      <c r="X1501" s="232"/>
      <c r="Y1501" s="232"/>
      <c r="Z1501" s="232"/>
      <c r="AA1501" s="232"/>
      <c r="AB1501" s="232"/>
      <c r="AC1501" s="233">
        <v>66.599999999999994</v>
      </c>
      <c r="AD1501" s="233"/>
    </row>
    <row r="1502" spans="2:30">
      <c r="C1502" s="147" t="s">
        <v>2</v>
      </c>
      <c r="G1502" s="147" t="s">
        <v>2</v>
      </c>
      <c r="K1502" s="147" t="s">
        <v>2</v>
      </c>
      <c r="O1502" s="232" t="s">
        <v>2273</v>
      </c>
      <c r="P1502" s="232"/>
      <c r="Q1502" s="232"/>
      <c r="R1502" s="232"/>
      <c r="S1502" s="232"/>
      <c r="T1502" s="232"/>
      <c r="U1502" s="232"/>
      <c r="V1502" s="232"/>
      <c r="W1502" s="232"/>
      <c r="X1502" s="232"/>
      <c r="Y1502" s="232"/>
      <c r="Z1502" s="232"/>
      <c r="AA1502" s="232"/>
      <c r="AB1502" s="232"/>
      <c r="AC1502" s="233">
        <v>76.87</v>
      </c>
      <c r="AD1502" s="233"/>
    </row>
    <row r="1503" spans="2:30">
      <c r="C1503" s="147" t="s">
        <v>2</v>
      </c>
      <c r="G1503" s="147" t="s">
        <v>2</v>
      </c>
      <c r="K1503" s="147" t="s">
        <v>2</v>
      </c>
      <c r="O1503" s="232" t="s">
        <v>2273</v>
      </c>
      <c r="P1503" s="232"/>
      <c r="Q1503" s="232"/>
      <c r="R1503" s="232"/>
      <c r="S1503" s="232"/>
      <c r="T1503" s="232"/>
      <c r="U1503" s="232"/>
      <c r="V1503" s="232"/>
      <c r="W1503" s="232"/>
      <c r="X1503" s="232"/>
      <c r="Y1503" s="232"/>
      <c r="Z1503" s="232"/>
      <c r="AA1503" s="232"/>
      <c r="AB1503" s="232"/>
      <c r="AC1503" s="233">
        <v>136.44</v>
      </c>
      <c r="AD1503" s="233"/>
    </row>
    <row r="1504" spans="2:30">
      <c r="C1504" s="147" t="s">
        <v>2</v>
      </c>
      <c r="G1504" s="147" t="s">
        <v>2</v>
      </c>
      <c r="K1504" s="147" t="s">
        <v>2</v>
      </c>
      <c r="O1504" s="232" t="s">
        <v>2273</v>
      </c>
      <c r="P1504" s="232"/>
      <c r="Q1504" s="232"/>
      <c r="R1504" s="232"/>
      <c r="S1504" s="232"/>
      <c r="T1504" s="232"/>
      <c r="U1504" s="232"/>
      <c r="V1504" s="232"/>
      <c r="W1504" s="232"/>
      <c r="X1504" s="232"/>
      <c r="Y1504" s="232"/>
      <c r="Z1504" s="232"/>
      <c r="AA1504" s="232"/>
      <c r="AB1504" s="232"/>
      <c r="AC1504" s="233">
        <v>150.37</v>
      </c>
      <c r="AD1504" s="233"/>
    </row>
    <row r="1505" spans="3:30">
      <c r="C1505" s="147" t="s">
        <v>2</v>
      </c>
      <c r="G1505" s="147" t="s">
        <v>2</v>
      </c>
      <c r="K1505" s="147" t="s">
        <v>2</v>
      </c>
      <c r="O1505" s="232" t="s">
        <v>2273</v>
      </c>
      <c r="P1505" s="232"/>
      <c r="Q1505" s="232"/>
      <c r="R1505" s="232"/>
      <c r="S1505" s="232"/>
      <c r="T1505" s="232"/>
      <c r="U1505" s="232"/>
      <c r="V1505" s="232"/>
      <c r="W1505" s="232"/>
      <c r="X1505" s="232"/>
      <c r="Y1505" s="232"/>
      <c r="Z1505" s="232"/>
      <c r="AA1505" s="232"/>
      <c r="AB1505" s="232"/>
      <c r="AC1505" s="233">
        <v>332.92</v>
      </c>
      <c r="AD1505" s="233"/>
    </row>
    <row r="1506" spans="3:30">
      <c r="C1506" s="147" t="s">
        <v>2</v>
      </c>
      <c r="G1506" s="147" t="s">
        <v>2</v>
      </c>
      <c r="K1506" s="147" t="s">
        <v>2</v>
      </c>
      <c r="O1506" s="232" t="s">
        <v>2273</v>
      </c>
      <c r="P1506" s="232"/>
      <c r="Q1506" s="232"/>
      <c r="R1506" s="232"/>
      <c r="S1506" s="232"/>
      <c r="T1506" s="232"/>
      <c r="U1506" s="232"/>
      <c r="V1506" s="232"/>
      <c r="W1506" s="232"/>
      <c r="X1506" s="232"/>
      <c r="Y1506" s="232"/>
      <c r="Z1506" s="232"/>
      <c r="AA1506" s="232"/>
      <c r="AB1506" s="232"/>
      <c r="AC1506" s="233">
        <v>27.1</v>
      </c>
      <c r="AD1506" s="233"/>
    </row>
    <row r="1507" spans="3:30">
      <c r="C1507" s="147" t="s">
        <v>2</v>
      </c>
      <c r="G1507" s="147" t="s">
        <v>2</v>
      </c>
      <c r="K1507" s="147" t="s">
        <v>2</v>
      </c>
      <c r="O1507" s="232" t="s">
        <v>2273</v>
      </c>
      <c r="P1507" s="232"/>
      <c r="Q1507" s="232"/>
      <c r="R1507" s="232"/>
      <c r="S1507" s="232"/>
      <c r="T1507" s="232"/>
      <c r="U1507" s="232"/>
      <c r="V1507" s="232"/>
      <c r="W1507" s="232"/>
      <c r="X1507" s="232"/>
      <c r="Y1507" s="232"/>
      <c r="Z1507" s="232"/>
      <c r="AA1507" s="232"/>
      <c r="AB1507" s="232"/>
      <c r="AC1507" s="233">
        <v>10.84</v>
      </c>
      <c r="AD1507" s="233"/>
    </row>
    <row r="1508" spans="3:30">
      <c r="C1508" s="147" t="s">
        <v>2</v>
      </c>
      <c r="G1508" s="147" t="s">
        <v>2</v>
      </c>
      <c r="K1508" s="147" t="s">
        <v>2</v>
      </c>
      <c r="O1508" s="232" t="s">
        <v>2273</v>
      </c>
      <c r="P1508" s="232"/>
      <c r="Q1508" s="232"/>
      <c r="R1508" s="232"/>
      <c r="S1508" s="232"/>
      <c r="T1508" s="232"/>
      <c r="U1508" s="232"/>
      <c r="V1508" s="232"/>
      <c r="W1508" s="232"/>
      <c r="X1508" s="232"/>
      <c r="Y1508" s="232"/>
      <c r="Z1508" s="232"/>
      <c r="AA1508" s="232"/>
      <c r="AB1508" s="232"/>
      <c r="AC1508" s="233">
        <v>101.9</v>
      </c>
      <c r="AD1508" s="233"/>
    </row>
    <row r="1509" spans="3:30">
      <c r="C1509" s="147" t="s">
        <v>2</v>
      </c>
      <c r="G1509" s="147" t="s">
        <v>2</v>
      </c>
      <c r="K1509" s="147" t="s">
        <v>2</v>
      </c>
      <c r="O1509" s="232" t="s">
        <v>2273</v>
      </c>
      <c r="P1509" s="232"/>
      <c r="Q1509" s="232"/>
      <c r="R1509" s="232"/>
      <c r="S1509" s="232"/>
      <c r="T1509" s="232"/>
      <c r="U1509" s="232"/>
      <c r="V1509" s="232"/>
      <c r="W1509" s="232"/>
      <c r="X1509" s="232"/>
      <c r="Y1509" s="232"/>
      <c r="Z1509" s="232"/>
      <c r="AA1509" s="232"/>
      <c r="AB1509" s="232"/>
      <c r="AC1509" s="233">
        <v>64.59</v>
      </c>
      <c r="AD1509" s="233"/>
    </row>
    <row r="1510" spans="3:30">
      <c r="C1510" s="147" t="s">
        <v>2</v>
      </c>
      <c r="G1510" s="147" t="s">
        <v>2</v>
      </c>
      <c r="K1510" s="147" t="s">
        <v>2</v>
      </c>
      <c r="O1510" s="232" t="s">
        <v>2273</v>
      </c>
      <c r="P1510" s="232"/>
      <c r="Q1510" s="232"/>
      <c r="R1510" s="232"/>
      <c r="S1510" s="232"/>
      <c r="T1510" s="232"/>
      <c r="U1510" s="232"/>
      <c r="V1510" s="232"/>
      <c r="W1510" s="232"/>
      <c r="X1510" s="232"/>
      <c r="Y1510" s="232"/>
      <c r="Z1510" s="232"/>
      <c r="AA1510" s="232"/>
      <c r="AB1510" s="232"/>
      <c r="AC1510" s="233">
        <v>48.47</v>
      </c>
      <c r="AD1510" s="233"/>
    </row>
    <row r="1511" spans="3:30">
      <c r="C1511" s="147" t="s">
        <v>2</v>
      </c>
      <c r="G1511" s="147" t="s">
        <v>2</v>
      </c>
      <c r="K1511" s="147" t="s">
        <v>2</v>
      </c>
      <c r="O1511" s="232" t="s">
        <v>2273</v>
      </c>
      <c r="P1511" s="232"/>
      <c r="Q1511" s="232"/>
      <c r="R1511" s="232"/>
      <c r="S1511" s="232"/>
      <c r="T1511" s="232"/>
      <c r="U1511" s="232"/>
      <c r="V1511" s="232"/>
      <c r="W1511" s="232"/>
      <c r="X1511" s="232"/>
      <c r="Y1511" s="232"/>
      <c r="Z1511" s="232"/>
      <c r="AA1511" s="232"/>
      <c r="AB1511" s="232"/>
      <c r="AC1511" s="233">
        <v>74.489999999999995</v>
      </c>
      <c r="AD1511" s="233"/>
    </row>
    <row r="1512" spans="3:30">
      <c r="C1512" s="147" t="s">
        <v>2</v>
      </c>
      <c r="G1512" s="147" t="s">
        <v>2</v>
      </c>
      <c r="K1512" s="147" t="s">
        <v>2</v>
      </c>
      <c r="O1512" s="232" t="s">
        <v>2273</v>
      </c>
      <c r="P1512" s="232"/>
      <c r="Q1512" s="232"/>
      <c r="R1512" s="232"/>
      <c r="S1512" s="232"/>
      <c r="T1512" s="232"/>
      <c r="U1512" s="232"/>
      <c r="V1512" s="232"/>
      <c r="W1512" s="232"/>
      <c r="X1512" s="232"/>
      <c r="Y1512" s="232"/>
      <c r="Z1512" s="232"/>
      <c r="AA1512" s="232"/>
      <c r="AB1512" s="232"/>
      <c r="AC1512" s="233">
        <v>59.92</v>
      </c>
      <c r="AD1512" s="233"/>
    </row>
    <row r="1513" spans="3:30">
      <c r="C1513" s="147" t="s">
        <v>2</v>
      </c>
      <c r="G1513" s="147" t="s">
        <v>2</v>
      </c>
      <c r="K1513" s="147" t="s">
        <v>2</v>
      </c>
      <c r="O1513" s="232" t="s">
        <v>2273</v>
      </c>
      <c r="P1513" s="232"/>
      <c r="Q1513" s="232"/>
      <c r="R1513" s="232"/>
      <c r="S1513" s="232"/>
      <c r="T1513" s="232"/>
      <c r="U1513" s="232"/>
      <c r="V1513" s="232"/>
      <c r="W1513" s="232"/>
      <c r="X1513" s="232"/>
      <c r="Y1513" s="232"/>
      <c r="Z1513" s="232"/>
      <c r="AA1513" s="232"/>
      <c r="AB1513" s="232"/>
      <c r="AC1513" s="233">
        <v>139.1</v>
      </c>
      <c r="AD1513" s="233"/>
    </row>
    <row r="1514" spans="3:30">
      <c r="C1514" s="147" t="s">
        <v>2</v>
      </c>
      <c r="G1514" s="147" t="s">
        <v>2</v>
      </c>
      <c r="K1514" s="147" t="s">
        <v>2</v>
      </c>
      <c r="O1514" s="232" t="s">
        <v>2273</v>
      </c>
      <c r="P1514" s="232"/>
      <c r="Q1514" s="232"/>
      <c r="R1514" s="232"/>
      <c r="S1514" s="232"/>
      <c r="T1514" s="232"/>
      <c r="U1514" s="232"/>
      <c r="V1514" s="232"/>
      <c r="W1514" s="232"/>
      <c r="X1514" s="232"/>
      <c r="Y1514" s="232"/>
      <c r="Z1514" s="232"/>
      <c r="AA1514" s="232"/>
      <c r="AB1514" s="232"/>
      <c r="AC1514" s="233">
        <v>67.17</v>
      </c>
      <c r="AD1514" s="233"/>
    </row>
    <row r="1515" spans="3:30">
      <c r="C1515" s="147" t="s">
        <v>2</v>
      </c>
      <c r="G1515" s="147" t="s">
        <v>2</v>
      </c>
      <c r="K1515" s="147" t="s">
        <v>2</v>
      </c>
      <c r="O1515" s="232" t="s">
        <v>2273</v>
      </c>
      <c r="P1515" s="232"/>
      <c r="Q1515" s="232"/>
      <c r="R1515" s="232"/>
      <c r="S1515" s="232"/>
      <c r="T1515" s="232"/>
      <c r="U1515" s="232"/>
      <c r="V1515" s="232"/>
      <c r="W1515" s="232"/>
      <c r="X1515" s="232"/>
      <c r="Y1515" s="232"/>
      <c r="Z1515" s="232"/>
      <c r="AA1515" s="232"/>
      <c r="AB1515" s="232"/>
      <c r="AC1515" s="233">
        <v>50.35</v>
      </c>
      <c r="AD1515" s="233"/>
    </row>
    <row r="1516" spans="3:30">
      <c r="C1516" s="147" t="s">
        <v>2</v>
      </c>
      <c r="G1516" s="147" t="s">
        <v>2</v>
      </c>
      <c r="K1516" s="147" t="s">
        <v>2</v>
      </c>
      <c r="O1516" s="232" t="s">
        <v>2273</v>
      </c>
      <c r="P1516" s="232"/>
      <c r="Q1516" s="232"/>
      <c r="R1516" s="232"/>
      <c r="S1516" s="232"/>
      <c r="T1516" s="232"/>
      <c r="U1516" s="232"/>
      <c r="V1516" s="232"/>
      <c r="W1516" s="232"/>
      <c r="X1516" s="232"/>
      <c r="Y1516" s="232"/>
      <c r="Z1516" s="232"/>
      <c r="AA1516" s="232"/>
      <c r="AB1516" s="232"/>
      <c r="AC1516" s="233">
        <v>66.67</v>
      </c>
      <c r="AD1516" s="233"/>
    </row>
    <row r="1517" spans="3:30">
      <c r="C1517" s="147" t="s">
        <v>2</v>
      </c>
      <c r="G1517" s="147" t="s">
        <v>2</v>
      </c>
      <c r="K1517" s="147" t="s">
        <v>2</v>
      </c>
      <c r="O1517" s="232" t="s">
        <v>2273</v>
      </c>
      <c r="P1517" s="232"/>
      <c r="Q1517" s="232"/>
      <c r="R1517" s="232"/>
      <c r="S1517" s="232"/>
      <c r="T1517" s="232"/>
      <c r="U1517" s="232"/>
      <c r="V1517" s="232"/>
      <c r="W1517" s="232"/>
      <c r="X1517" s="232"/>
      <c r="Y1517" s="232"/>
      <c r="Z1517" s="232"/>
      <c r="AA1517" s="232"/>
      <c r="AB1517" s="232"/>
      <c r="AC1517" s="233">
        <v>121.49</v>
      </c>
      <c r="AD1517" s="233"/>
    </row>
    <row r="1518" spans="3:30">
      <c r="C1518" s="147" t="s">
        <v>2</v>
      </c>
      <c r="G1518" s="147" t="s">
        <v>2</v>
      </c>
      <c r="K1518" s="147" t="s">
        <v>2</v>
      </c>
      <c r="O1518" s="232" t="s">
        <v>2273</v>
      </c>
      <c r="P1518" s="232"/>
      <c r="Q1518" s="232"/>
      <c r="R1518" s="232"/>
      <c r="S1518" s="232"/>
      <c r="T1518" s="232"/>
      <c r="U1518" s="232"/>
      <c r="V1518" s="232"/>
      <c r="W1518" s="232"/>
      <c r="X1518" s="232"/>
      <c r="Y1518" s="232"/>
      <c r="Z1518" s="232"/>
      <c r="AA1518" s="232"/>
      <c r="AB1518" s="232"/>
      <c r="AC1518" s="233">
        <v>76.63</v>
      </c>
      <c r="AD1518" s="233"/>
    </row>
    <row r="1519" spans="3:30">
      <c r="C1519" s="147" t="s">
        <v>2</v>
      </c>
      <c r="G1519" s="147" t="s">
        <v>2</v>
      </c>
      <c r="K1519" s="147" t="s">
        <v>2</v>
      </c>
      <c r="O1519" s="232" t="s">
        <v>2273</v>
      </c>
      <c r="P1519" s="232"/>
      <c r="Q1519" s="232"/>
      <c r="R1519" s="232"/>
      <c r="S1519" s="232"/>
      <c r="T1519" s="232"/>
      <c r="U1519" s="232"/>
      <c r="V1519" s="232"/>
      <c r="W1519" s="232"/>
      <c r="X1519" s="232"/>
      <c r="Y1519" s="232"/>
      <c r="Z1519" s="232"/>
      <c r="AA1519" s="232"/>
      <c r="AB1519" s="232"/>
      <c r="AC1519" s="233">
        <v>92.41</v>
      </c>
      <c r="AD1519" s="233"/>
    </row>
    <row r="1520" spans="3:30">
      <c r="C1520" s="147" t="s">
        <v>2</v>
      </c>
      <c r="G1520" s="147" t="s">
        <v>2</v>
      </c>
      <c r="K1520" s="147" t="s">
        <v>2</v>
      </c>
      <c r="O1520" s="232" t="s">
        <v>2273</v>
      </c>
      <c r="P1520" s="232"/>
      <c r="Q1520" s="232"/>
      <c r="R1520" s="232"/>
      <c r="S1520" s="232"/>
      <c r="T1520" s="232"/>
      <c r="U1520" s="232"/>
      <c r="V1520" s="232"/>
      <c r="W1520" s="232"/>
      <c r="X1520" s="232"/>
      <c r="Y1520" s="232"/>
      <c r="Z1520" s="232"/>
      <c r="AA1520" s="232"/>
      <c r="AB1520" s="232"/>
      <c r="AC1520" s="233">
        <v>155.94</v>
      </c>
      <c r="AD1520" s="233"/>
    </row>
    <row r="1521" spans="1:30" ht="148.5" customHeight="1"/>
    <row r="1522" spans="1:30" ht="12" customHeight="1"/>
    <row r="1523" spans="1:30" ht="13.5" customHeight="1">
      <c r="A1523" s="146" t="s">
        <v>1120</v>
      </c>
      <c r="B1523" s="146"/>
      <c r="C1523" s="146"/>
      <c r="D1523" s="146"/>
      <c r="E1523" s="146"/>
      <c r="F1523" s="146"/>
      <c r="G1523" s="146"/>
      <c r="H1523" s="146"/>
      <c r="I1523" s="146"/>
      <c r="J1523" s="146"/>
      <c r="K1523" s="146"/>
      <c r="L1523" s="146"/>
      <c r="M1523" s="146"/>
      <c r="R1523" s="150" t="s">
        <v>2278</v>
      </c>
      <c r="S1523" s="150"/>
      <c r="T1523" s="150"/>
      <c r="U1523" s="150"/>
      <c r="V1523" s="150"/>
      <c r="W1523" s="150"/>
      <c r="X1523" s="150"/>
      <c r="Y1523" s="150"/>
      <c r="Z1523" s="150"/>
      <c r="AA1523" s="150"/>
      <c r="AB1523" s="150"/>
      <c r="AC1523" s="150"/>
      <c r="AD1523" s="150"/>
    </row>
    <row r="1524" spans="1:30" ht="25.5" customHeight="1">
      <c r="C1524" s="140" t="s">
        <v>1040</v>
      </c>
      <c r="D1524" s="140"/>
      <c r="E1524" s="140"/>
      <c r="F1524" s="140"/>
      <c r="G1524" s="140"/>
      <c r="H1524" s="140"/>
      <c r="I1524" s="140"/>
      <c r="J1524" s="140"/>
      <c r="K1524" s="140"/>
      <c r="L1524" s="140"/>
      <c r="M1524" s="140"/>
      <c r="N1524" s="140"/>
      <c r="O1524" s="140"/>
      <c r="P1524" s="140"/>
      <c r="Q1524" s="140"/>
      <c r="R1524" s="140"/>
      <c r="S1524" s="140"/>
      <c r="T1524" s="140"/>
      <c r="U1524" s="140"/>
      <c r="V1524" s="140"/>
      <c r="W1524" s="140"/>
      <c r="X1524" s="140"/>
      <c r="Y1524" s="140"/>
      <c r="Z1524" s="140"/>
      <c r="AA1524" s="140"/>
      <c r="AB1524" s="140"/>
      <c r="AC1524" s="140"/>
    </row>
    <row r="1525" spans="1:30" ht="7.5" customHeight="1"/>
    <row r="1526" spans="1:30" ht="18.75" customHeight="1">
      <c r="I1526" s="226" t="s">
        <v>1041</v>
      </c>
      <c r="J1526" s="226"/>
      <c r="K1526" s="226"/>
      <c r="L1526" s="226"/>
      <c r="M1526" s="226"/>
      <c r="N1526" s="226"/>
      <c r="O1526" s="226"/>
      <c r="P1526" s="226"/>
      <c r="S1526" s="227" t="s">
        <v>1042</v>
      </c>
      <c r="T1526" s="227"/>
      <c r="U1526" s="227"/>
      <c r="V1526" s="227"/>
      <c r="W1526" s="227"/>
      <c r="X1526" s="227"/>
      <c r="Y1526" s="227"/>
    </row>
    <row r="1527" spans="1:30" ht="6.75" customHeight="1"/>
    <row r="1528" spans="1:30" ht="14.25" customHeight="1">
      <c r="A1528" s="228" t="s">
        <v>1982</v>
      </c>
      <c r="B1528" s="228"/>
      <c r="C1528" s="228"/>
      <c r="D1528" s="228"/>
      <c r="E1528" s="228"/>
      <c r="F1528" s="228"/>
      <c r="G1528" s="228"/>
      <c r="H1528" s="228"/>
      <c r="I1528" s="228"/>
      <c r="J1528" s="228"/>
      <c r="K1528" s="228"/>
      <c r="L1528" s="228"/>
      <c r="M1528" s="228"/>
      <c r="N1528" s="228"/>
      <c r="O1528" s="228"/>
    </row>
    <row r="1529" spans="1:30">
      <c r="B1529" s="229" t="s">
        <v>1044</v>
      </c>
      <c r="C1529" s="229"/>
      <c r="D1529" s="229"/>
      <c r="F1529" s="229" t="s">
        <v>1045</v>
      </c>
      <c r="G1529" s="229"/>
      <c r="H1529" s="229"/>
      <c r="I1529" s="229"/>
      <c r="J1529" s="229" t="s">
        <v>1046</v>
      </c>
      <c r="K1529" s="229"/>
      <c r="L1529" s="229"/>
      <c r="N1529" s="229" t="s">
        <v>1047</v>
      </c>
      <c r="O1529" s="229"/>
      <c r="P1529" s="229"/>
      <c r="Q1529" s="229"/>
      <c r="R1529" s="229"/>
      <c r="S1529" s="229"/>
      <c r="T1529" s="229"/>
      <c r="U1529" s="229"/>
      <c r="V1529" s="229"/>
      <c r="W1529" s="229"/>
      <c r="X1529" s="229"/>
      <c r="Y1529" s="229"/>
      <c r="Z1529" s="229"/>
      <c r="AA1529" s="229"/>
      <c r="AC1529" s="230" t="s">
        <v>1048</v>
      </c>
      <c r="AD1529" s="230"/>
    </row>
    <row r="1530" spans="1:30">
      <c r="B1530" s="143" t="s">
        <v>1934</v>
      </c>
      <c r="C1530" s="143"/>
      <c r="D1530" s="143"/>
      <c r="F1530" s="143" t="s">
        <v>1093</v>
      </c>
      <c r="G1530" s="143"/>
      <c r="H1530" s="143"/>
      <c r="I1530" s="143"/>
      <c r="J1530" s="143" t="s">
        <v>1935</v>
      </c>
      <c r="K1530" s="143"/>
      <c r="L1530" s="143"/>
      <c r="N1530" s="143" t="s">
        <v>1936</v>
      </c>
      <c r="O1530" s="143"/>
      <c r="P1530" s="143"/>
      <c r="Q1530" s="143"/>
      <c r="R1530" s="143"/>
      <c r="S1530" s="143"/>
      <c r="T1530" s="143"/>
      <c r="U1530" s="143"/>
      <c r="V1530" s="143"/>
      <c r="W1530" s="143"/>
      <c r="X1530" s="143"/>
      <c r="Y1530" s="143"/>
      <c r="Z1530" s="143"/>
      <c r="AA1530" s="143"/>
      <c r="AC1530" s="231">
        <v>6876.21</v>
      </c>
      <c r="AD1530" s="231"/>
    </row>
    <row r="1531" spans="1:30">
      <c r="C1531" s="147" t="s">
        <v>2</v>
      </c>
      <c r="G1531" s="147" t="s">
        <v>2</v>
      </c>
      <c r="K1531" s="147" t="s">
        <v>2</v>
      </c>
      <c r="O1531" s="232" t="s">
        <v>2275</v>
      </c>
      <c r="P1531" s="232"/>
      <c r="Q1531" s="232"/>
      <c r="R1531" s="232"/>
      <c r="S1531" s="232"/>
      <c r="T1531" s="232"/>
      <c r="U1531" s="232"/>
      <c r="V1531" s="232"/>
      <c r="W1531" s="232"/>
      <c r="X1531" s="232"/>
      <c r="Y1531" s="232"/>
      <c r="Z1531" s="232"/>
      <c r="AA1531" s="232"/>
      <c r="AB1531" s="232"/>
      <c r="AC1531" s="233">
        <v>113.59</v>
      </c>
      <c r="AD1531" s="233"/>
    </row>
    <row r="1532" spans="1:30">
      <c r="C1532" s="147" t="s">
        <v>2</v>
      </c>
      <c r="G1532" s="147" t="s">
        <v>2</v>
      </c>
      <c r="K1532" s="147" t="s">
        <v>2</v>
      </c>
      <c r="O1532" s="232" t="s">
        <v>1924</v>
      </c>
      <c r="P1532" s="232"/>
      <c r="Q1532" s="232"/>
      <c r="R1532" s="232"/>
      <c r="S1532" s="232"/>
      <c r="T1532" s="232"/>
      <c r="U1532" s="232"/>
      <c r="V1532" s="232"/>
      <c r="W1532" s="232"/>
      <c r="X1532" s="232"/>
      <c r="Y1532" s="232"/>
      <c r="Z1532" s="232"/>
      <c r="AA1532" s="232"/>
      <c r="AB1532" s="232"/>
      <c r="AC1532" s="233">
        <v>264.98</v>
      </c>
      <c r="AD1532" s="233"/>
    </row>
    <row r="1533" spans="1:30">
      <c r="C1533" s="147" t="s">
        <v>2</v>
      </c>
      <c r="G1533" s="147" t="s">
        <v>2</v>
      </c>
      <c r="K1533" s="147" t="s">
        <v>2</v>
      </c>
      <c r="O1533" s="232" t="s">
        <v>1924</v>
      </c>
      <c r="P1533" s="232"/>
      <c r="Q1533" s="232"/>
      <c r="R1533" s="232"/>
      <c r="S1533" s="232"/>
      <c r="T1533" s="232"/>
      <c r="U1533" s="232"/>
      <c r="V1533" s="232"/>
      <c r="W1533" s="232"/>
      <c r="X1533" s="232"/>
      <c r="Y1533" s="232"/>
      <c r="Z1533" s="232"/>
      <c r="AA1533" s="232"/>
      <c r="AB1533" s="232"/>
      <c r="AC1533" s="233">
        <v>638.75</v>
      </c>
      <c r="AD1533" s="233"/>
    </row>
    <row r="1534" spans="1:30">
      <c r="C1534" s="147" t="s">
        <v>2</v>
      </c>
      <c r="G1534" s="147" t="s">
        <v>2</v>
      </c>
      <c r="K1534" s="147" t="s">
        <v>2</v>
      </c>
      <c r="O1534" s="232" t="s">
        <v>1924</v>
      </c>
      <c r="P1534" s="232"/>
      <c r="Q1534" s="232"/>
      <c r="R1534" s="232"/>
      <c r="S1534" s="232"/>
      <c r="T1534" s="232"/>
      <c r="U1534" s="232"/>
      <c r="V1534" s="232"/>
      <c r="W1534" s="232"/>
      <c r="X1534" s="232"/>
      <c r="Y1534" s="232"/>
      <c r="Z1534" s="232"/>
      <c r="AA1534" s="232"/>
      <c r="AB1534" s="232"/>
      <c r="AC1534" s="233">
        <v>567.48</v>
      </c>
      <c r="AD1534" s="233"/>
    </row>
    <row r="1535" spans="1:30">
      <c r="C1535" s="147" t="s">
        <v>2</v>
      </c>
      <c r="G1535" s="147" t="s">
        <v>2</v>
      </c>
      <c r="K1535" s="147" t="s">
        <v>2</v>
      </c>
      <c r="O1535" s="232" t="s">
        <v>1924</v>
      </c>
      <c r="P1535" s="232"/>
      <c r="Q1535" s="232"/>
      <c r="R1535" s="232"/>
      <c r="S1535" s="232"/>
      <c r="T1535" s="232"/>
      <c r="U1535" s="232"/>
      <c r="V1535" s="232"/>
      <c r="W1535" s="232"/>
      <c r="X1535" s="232"/>
      <c r="Y1535" s="232"/>
      <c r="Z1535" s="232"/>
      <c r="AA1535" s="232"/>
      <c r="AB1535" s="232"/>
      <c r="AC1535" s="233">
        <v>1435.05</v>
      </c>
      <c r="AD1535" s="233"/>
    </row>
    <row r="1536" spans="1:30">
      <c r="C1536" s="147" t="s">
        <v>2</v>
      </c>
      <c r="G1536" s="147" t="s">
        <v>2</v>
      </c>
      <c r="K1536" s="147" t="s">
        <v>2</v>
      </c>
      <c r="O1536" s="232" t="s">
        <v>2276</v>
      </c>
      <c r="P1536" s="232"/>
      <c r="Q1536" s="232"/>
      <c r="R1536" s="232"/>
      <c r="S1536" s="232"/>
      <c r="T1536" s="232"/>
      <c r="U1536" s="232"/>
      <c r="V1536" s="232"/>
      <c r="W1536" s="232"/>
      <c r="X1536" s="232"/>
      <c r="Y1536" s="232"/>
      <c r="Z1536" s="232"/>
      <c r="AA1536" s="232"/>
      <c r="AB1536" s="232"/>
      <c r="AC1536" s="233">
        <v>312.41000000000003</v>
      </c>
      <c r="AD1536" s="233"/>
    </row>
    <row r="1537" spans="2:30">
      <c r="C1537" s="147" t="s">
        <v>2</v>
      </c>
      <c r="G1537" s="147" t="s">
        <v>2</v>
      </c>
      <c r="K1537" s="147" t="s">
        <v>2</v>
      </c>
      <c r="O1537" s="232" t="s">
        <v>2276</v>
      </c>
      <c r="P1537" s="232"/>
      <c r="Q1537" s="232"/>
      <c r="R1537" s="232"/>
      <c r="S1537" s="232"/>
      <c r="T1537" s="232"/>
      <c r="U1537" s="232"/>
      <c r="V1537" s="232"/>
      <c r="W1537" s="232"/>
      <c r="X1537" s="232"/>
      <c r="Y1537" s="232"/>
      <c r="Z1537" s="232"/>
      <c r="AA1537" s="232"/>
      <c r="AB1537" s="232"/>
      <c r="AC1537" s="233">
        <v>108.61</v>
      </c>
      <c r="AD1537" s="233"/>
    </row>
    <row r="1538" spans="2:30">
      <c r="C1538" s="147" t="s">
        <v>2</v>
      </c>
      <c r="G1538" s="147" t="s">
        <v>2</v>
      </c>
      <c r="K1538" s="147" t="s">
        <v>2</v>
      </c>
      <c r="O1538" s="232" t="s">
        <v>1924</v>
      </c>
      <c r="P1538" s="232"/>
      <c r="Q1538" s="232"/>
      <c r="R1538" s="232"/>
      <c r="S1538" s="232"/>
      <c r="T1538" s="232"/>
      <c r="U1538" s="232"/>
      <c r="V1538" s="232"/>
      <c r="W1538" s="232"/>
      <c r="X1538" s="232"/>
      <c r="Y1538" s="232"/>
      <c r="Z1538" s="232"/>
      <c r="AA1538" s="232"/>
      <c r="AB1538" s="232"/>
      <c r="AC1538" s="233">
        <v>132.44</v>
      </c>
      <c r="AD1538" s="233"/>
    </row>
    <row r="1539" spans="2:30">
      <c r="C1539" s="147" t="s">
        <v>2</v>
      </c>
      <c r="G1539" s="147" t="s">
        <v>2</v>
      </c>
      <c r="K1539" s="147" t="s">
        <v>2</v>
      </c>
      <c r="O1539" s="232" t="s">
        <v>1924</v>
      </c>
      <c r="P1539" s="232"/>
      <c r="Q1539" s="232"/>
      <c r="R1539" s="232"/>
      <c r="S1539" s="232"/>
      <c r="T1539" s="232"/>
      <c r="U1539" s="232"/>
      <c r="V1539" s="232"/>
      <c r="W1539" s="232"/>
      <c r="X1539" s="232"/>
      <c r="Y1539" s="232"/>
      <c r="Z1539" s="232"/>
      <c r="AA1539" s="232"/>
      <c r="AB1539" s="232"/>
      <c r="AC1539" s="233">
        <v>501.92</v>
      </c>
      <c r="AD1539" s="233"/>
    </row>
    <row r="1540" spans="2:30">
      <c r="C1540" s="147" t="s">
        <v>2</v>
      </c>
      <c r="G1540" s="147" t="s">
        <v>2</v>
      </c>
      <c r="K1540" s="147" t="s">
        <v>2</v>
      </c>
      <c r="O1540" s="232" t="s">
        <v>1924</v>
      </c>
      <c r="P1540" s="232"/>
      <c r="Q1540" s="232"/>
      <c r="R1540" s="232"/>
      <c r="S1540" s="232"/>
      <c r="T1540" s="232"/>
      <c r="U1540" s="232"/>
      <c r="V1540" s="232"/>
      <c r="W1540" s="232"/>
      <c r="X1540" s="232"/>
      <c r="Y1540" s="232"/>
      <c r="Z1540" s="232"/>
      <c r="AA1540" s="232"/>
      <c r="AB1540" s="232"/>
      <c r="AC1540" s="233">
        <v>675.38</v>
      </c>
      <c r="AD1540" s="233"/>
    </row>
    <row r="1541" spans="2:30">
      <c r="C1541" s="147" t="s">
        <v>2</v>
      </c>
      <c r="G1541" s="147" t="s">
        <v>2</v>
      </c>
      <c r="K1541" s="147" t="s">
        <v>2</v>
      </c>
      <c r="O1541" s="232" t="s">
        <v>1924</v>
      </c>
      <c r="P1541" s="232"/>
      <c r="Q1541" s="232"/>
      <c r="R1541" s="232"/>
      <c r="S1541" s="232"/>
      <c r="T1541" s="232"/>
      <c r="U1541" s="232"/>
      <c r="V1541" s="232"/>
      <c r="W1541" s="232"/>
      <c r="X1541" s="232"/>
      <c r="Y1541" s="232"/>
      <c r="Z1541" s="232"/>
      <c r="AA1541" s="232"/>
      <c r="AB1541" s="232"/>
      <c r="AC1541" s="233">
        <v>1100.8699999999999</v>
      </c>
      <c r="AD1541" s="233"/>
    </row>
    <row r="1542" spans="2:30">
      <c r="C1542" s="147" t="s">
        <v>2</v>
      </c>
      <c r="G1542" s="147" t="s">
        <v>2</v>
      </c>
      <c r="K1542" s="147" t="s">
        <v>2</v>
      </c>
      <c r="O1542" s="232" t="s">
        <v>1924</v>
      </c>
      <c r="P1542" s="232"/>
      <c r="Q1542" s="232"/>
      <c r="R1542" s="232"/>
      <c r="S1542" s="232"/>
      <c r="T1542" s="232"/>
      <c r="U1542" s="232"/>
      <c r="V1542" s="232"/>
      <c r="W1542" s="232"/>
      <c r="X1542" s="232"/>
      <c r="Y1542" s="232"/>
      <c r="Z1542" s="232"/>
      <c r="AA1542" s="232"/>
      <c r="AB1542" s="232"/>
      <c r="AC1542" s="233">
        <v>262.38</v>
      </c>
      <c r="AD1542" s="233"/>
    </row>
    <row r="1543" spans="2:30">
      <c r="C1543" s="147" t="s">
        <v>2</v>
      </c>
      <c r="G1543" s="147" t="s">
        <v>2</v>
      </c>
      <c r="K1543" s="147" t="s">
        <v>2</v>
      </c>
      <c r="O1543" s="232" t="s">
        <v>1924</v>
      </c>
      <c r="P1543" s="232"/>
      <c r="Q1543" s="232"/>
      <c r="R1543" s="232"/>
      <c r="S1543" s="232"/>
      <c r="T1543" s="232"/>
      <c r="U1543" s="232"/>
      <c r="V1543" s="232"/>
      <c r="W1543" s="232"/>
      <c r="X1543" s="232"/>
      <c r="Y1543" s="232"/>
      <c r="Z1543" s="232"/>
      <c r="AA1543" s="232"/>
      <c r="AB1543" s="232"/>
      <c r="AC1543" s="233">
        <v>303.58999999999997</v>
      </c>
      <c r="AD1543" s="233"/>
    </row>
    <row r="1544" spans="2:30">
      <c r="C1544" s="147" t="s">
        <v>2</v>
      </c>
      <c r="G1544" s="147" t="s">
        <v>2</v>
      </c>
      <c r="K1544" s="147" t="s">
        <v>2</v>
      </c>
      <c r="O1544" s="232" t="s">
        <v>1924</v>
      </c>
      <c r="P1544" s="232"/>
      <c r="Q1544" s="232"/>
      <c r="R1544" s="232"/>
      <c r="S1544" s="232"/>
      <c r="T1544" s="232"/>
      <c r="U1544" s="232"/>
      <c r="V1544" s="232"/>
      <c r="W1544" s="232"/>
      <c r="X1544" s="232"/>
      <c r="Y1544" s="232"/>
      <c r="Z1544" s="232"/>
      <c r="AA1544" s="232"/>
      <c r="AB1544" s="232"/>
      <c r="AC1544" s="233">
        <v>458.76</v>
      </c>
      <c r="AD1544" s="233"/>
    </row>
    <row r="1545" spans="2:30">
      <c r="B1545" s="143" t="s">
        <v>2279</v>
      </c>
      <c r="C1545" s="143"/>
      <c r="D1545" s="143"/>
      <c r="F1545" s="143" t="s">
        <v>1093</v>
      </c>
      <c r="G1545" s="143"/>
      <c r="H1545" s="143"/>
      <c r="I1545" s="143"/>
      <c r="J1545" s="143" t="s">
        <v>2280</v>
      </c>
      <c r="K1545" s="143"/>
      <c r="L1545" s="143"/>
      <c r="N1545" s="143" t="s">
        <v>2281</v>
      </c>
      <c r="O1545" s="143"/>
      <c r="P1545" s="143"/>
      <c r="Q1545" s="143"/>
      <c r="R1545" s="143"/>
      <c r="S1545" s="143"/>
      <c r="T1545" s="143"/>
      <c r="U1545" s="143"/>
      <c r="V1545" s="143"/>
      <c r="W1545" s="143"/>
      <c r="X1545" s="143"/>
      <c r="Y1545" s="143"/>
      <c r="Z1545" s="143"/>
      <c r="AA1545" s="143"/>
      <c r="AC1545" s="231">
        <v>9.1999999999999993</v>
      </c>
      <c r="AD1545" s="231"/>
    </row>
    <row r="1546" spans="2:30">
      <c r="C1546" s="147" t="s">
        <v>2</v>
      </c>
      <c r="G1546" s="147" t="s">
        <v>2</v>
      </c>
      <c r="K1546" s="147" t="s">
        <v>2</v>
      </c>
      <c r="O1546" s="232" t="s">
        <v>1100</v>
      </c>
      <c r="P1546" s="232"/>
      <c r="Q1546" s="232"/>
      <c r="R1546" s="232"/>
      <c r="S1546" s="232"/>
      <c r="T1546" s="232"/>
      <c r="U1546" s="232"/>
      <c r="V1546" s="232"/>
      <c r="W1546" s="232"/>
      <c r="X1546" s="232"/>
      <c r="Y1546" s="232"/>
      <c r="Z1546" s="232"/>
      <c r="AA1546" s="232"/>
      <c r="AB1546" s="232"/>
    </row>
    <row r="1547" spans="2:30">
      <c r="B1547" s="143" t="s">
        <v>2282</v>
      </c>
      <c r="C1547" s="143"/>
      <c r="D1547" s="143"/>
      <c r="F1547" s="143" t="s">
        <v>1093</v>
      </c>
      <c r="G1547" s="143"/>
      <c r="H1547" s="143"/>
      <c r="I1547" s="143"/>
      <c r="J1547" s="143" t="s">
        <v>1946</v>
      </c>
      <c r="K1547" s="143"/>
      <c r="L1547" s="143"/>
      <c r="N1547" s="143" t="s">
        <v>1947</v>
      </c>
      <c r="O1547" s="143"/>
      <c r="P1547" s="143"/>
      <c r="Q1547" s="143"/>
      <c r="R1547" s="143"/>
      <c r="S1547" s="143"/>
      <c r="T1547" s="143"/>
      <c r="U1547" s="143"/>
      <c r="V1547" s="143"/>
      <c r="W1547" s="143"/>
      <c r="X1547" s="143"/>
      <c r="Y1547" s="143"/>
      <c r="Z1547" s="143"/>
      <c r="AA1547" s="143"/>
      <c r="AC1547" s="231">
        <v>3050.9</v>
      </c>
      <c r="AD1547" s="231"/>
    </row>
    <row r="1548" spans="2:30">
      <c r="C1548" s="147" t="s">
        <v>2</v>
      </c>
      <c r="G1548" s="147" t="s">
        <v>2</v>
      </c>
      <c r="K1548" s="147" t="s">
        <v>2</v>
      </c>
      <c r="O1548" s="232" t="s">
        <v>2014</v>
      </c>
      <c r="P1548" s="232"/>
      <c r="Q1548" s="232"/>
      <c r="R1548" s="232"/>
      <c r="S1548" s="232"/>
      <c r="T1548" s="232"/>
      <c r="U1548" s="232"/>
      <c r="V1548" s="232"/>
      <c r="W1548" s="232"/>
      <c r="X1548" s="232"/>
      <c r="Y1548" s="232"/>
      <c r="Z1548" s="232"/>
      <c r="AA1548" s="232"/>
      <c r="AB1548" s="232"/>
      <c r="AC1548" s="233">
        <v>363.89</v>
      </c>
      <c r="AD1548" s="233"/>
    </row>
    <row r="1549" spans="2:30">
      <c r="C1549" s="147" t="s">
        <v>2</v>
      </c>
      <c r="G1549" s="147" t="s">
        <v>2</v>
      </c>
      <c r="K1549" s="147" t="s">
        <v>2</v>
      </c>
      <c r="O1549" s="232" t="s">
        <v>2014</v>
      </c>
      <c r="P1549" s="232"/>
      <c r="Q1549" s="232"/>
      <c r="R1549" s="232"/>
      <c r="S1549" s="232"/>
      <c r="T1549" s="232"/>
      <c r="U1549" s="232"/>
      <c r="V1549" s="232"/>
      <c r="W1549" s="232"/>
      <c r="X1549" s="232"/>
      <c r="Y1549" s="232"/>
      <c r="Z1549" s="232"/>
      <c r="AA1549" s="232"/>
      <c r="AB1549" s="232"/>
      <c r="AC1549" s="233">
        <v>346.36</v>
      </c>
      <c r="AD1549" s="233"/>
    </row>
    <row r="1550" spans="2:30">
      <c r="C1550" s="147" t="s">
        <v>2</v>
      </c>
      <c r="G1550" s="147" t="s">
        <v>2</v>
      </c>
      <c r="K1550" s="147" t="s">
        <v>2</v>
      </c>
      <c r="O1550" s="232" t="s">
        <v>2014</v>
      </c>
      <c r="P1550" s="232"/>
      <c r="Q1550" s="232"/>
      <c r="R1550" s="232"/>
      <c r="S1550" s="232"/>
      <c r="T1550" s="232"/>
      <c r="U1550" s="232"/>
      <c r="V1550" s="232"/>
      <c r="W1550" s="232"/>
      <c r="X1550" s="232"/>
      <c r="Y1550" s="232"/>
      <c r="Z1550" s="232"/>
      <c r="AA1550" s="232"/>
      <c r="AB1550" s="232"/>
      <c r="AC1550" s="233">
        <v>136.25</v>
      </c>
      <c r="AD1550" s="233"/>
    </row>
    <row r="1551" spans="2:30">
      <c r="C1551" s="147" t="s">
        <v>2</v>
      </c>
      <c r="G1551" s="147" t="s">
        <v>2</v>
      </c>
      <c r="K1551" s="147" t="s">
        <v>2</v>
      </c>
      <c r="O1551" s="232" t="s">
        <v>2014</v>
      </c>
      <c r="P1551" s="232"/>
      <c r="Q1551" s="232"/>
      <c r="R1551" s="232"/>
      <c r="S1551" s="232"/>
      <c r="T1551" s="232"/>
      <c r="U1551" s="232"/>
      <c r="V1551" s="232"/>
      <c r="W1551" s="232"/>
      <c r="X1551" s="232"/>
      <c r="Y1551" s="232"/>
      <c r="Z1551" s="232"/>
      <c r="AA1551" s="232"/>
      <c r="AB1551" s="232"/>
      <c r="AC1551" s="233">
        <v>339.74</v>
      </c>
      <c r="AD1551" s="233"/>
    </row>
    <row r="1552" spans="2:30">
      <c r="C1552" s="147" t="s">
        <v>2</v>
      </c>
      <c r="G1552" s="147" t="s">
        <v>2</v>
      </c>
      <c r="K1552" s="147" t="s">
        <v>2</v>
      </c>
      <c r="O1552" s="232" t="s">
        <v>2014</v>
      </c>
      <c r="P1552" s="232"/>
      <c r="Q1552" s="232"/>
      <c r="R1552" s="232"/>
      <c r="S1552" s="232"/>
      <c r="T1552" s="232"/>
      <c r="U1552" s="232"/>
      <c r="V1552" s="232"/>
      <c r="W1552" s="232"/>
      <c r="X1552" s="232"/>
      <c r="Y1552" s="232"/>
      <c r="Z1552" s="232"/>
      <c r="AA1552" s="232"/>
      <c r="AB1552" s="232"/>
      <c r="AC1552" s="233">
        <v>136.25</v>
      </c>
      <c r="AD1552" s="233"/>
    </row>
    <row r="1553" spans="1:30">
      <c r="C1553" s="147" t="s">
        <v>2</v>
      </c>
      <c r="G1553" s="147" t="s">
        <v>2</v>
      </c>
      <c r="K1553" s="147" t="s">
        <v>2</v>
      </c>
      <c r="O1553" s="232" t="s">
        <v>2014</v>
      </c>
      <c r="P1553" s="232"/>
      <c r="Q1553" s="232"/>
      <c r="R1553" s="232"/>
      <c r="S1553" s="232"/>
      <c r="T1553" s="232"/>
      <c r="U1553" s="232"/>
      <c r="V1553" s="232"/>
      <c r="W1553" s="232"/>
      <c r="X1553" s="232"/>
      <c r="Y1553" s="232"/>
      <c r="Z1553" s="232"/>
      <c r="AA1553" s="232"/>
      <c r="AB1553" s="232"/>
      <c r="AC1553" s="233">
        <v>375.52</v>
      </c>
      <c r="AD1553" s="233"/>
    </row>
    <row r="1554" spans="1:30">
      <c r="C1554" s="147" t="s">
        <v>2</v>
      </c>
      <c r="G1554" s="147" t="s">
        <v>2</v>
      </c>
      <c r="K1554" s="147" t="s">
        <v>2</v>
      </c>
      <c r="O1554" s="232" t="s">
        <v>2014</v>
      </c>
      <c r="P1554" s="232"/>
      <c r="Q1554" s="232"/>
      <c r="R1554" s="232"/>
      <c r="S1554" s="232"/>
      <c r="T1554" s="232"/>
      <c r="U1554" s="232"/>
      <c r="V1554" s="232"/>
      <c r="W1554" s="232"/>
      <c r="X1554" s="232"/>
      <c r="Y1554" s="232"/>
      <c r="Z1554" s="232"/>
      <c r="AA1554" s="232"/>
      <c r="AB1554" s="232"/>
      <c r="AC1554" s="233">
        <v>237.5</v>
      </c>
      <c r="AD1554" s="233"/>
    </row>
    <row r="1555" spans="1:30">
      <c r="C1555" s="147" t="s">
        <v>2</v>
      </c>
      <c r="G1555" s="147" t="s">
        <v>2</v>
      </c>
      <c r="K1555" s="147" t="s">
        <v>2</v>
      </c>
      <c r="O1555" s="232" t="s">
        <v>2283</v>
      </c>
      <c r="P1555" s="232"/>
      <c r="Q1555" s="232"/>
      <c r="R1555" s="232"/>
      <c r="S1555" s="232"/>
      <c r="T1555" s="232"/>
      <c r="U1555" s="232"/>
      <c r="V1555" s="232"/>
      <c r="W1555" s="232"/>
      <c r="X1555" s="232"/>
      <c r="Y1555" s="232"/>
      <c r="Z1555" s="232"/>
      <c r="AA1555" s="232"/>
      <c r="AB1555" s="232"/>
      <c r="AC1555" s="233">
        <v>280.97000000000003</v>
      </c>
      <c r="AD1555" s="233"/>
    </row>
    <row r="1556" spans="1:30">
      <c r="C1556" s="147" t="s">
        <v>2</v>
      </c>
      <c r="G1556" s="147" t="s">
        <v>2</v>
      </c>
      <c r="K1556" s="147" t="s">
        <v>2</v>
      </c>
      <c r="O1556" s="232" t="s">
        <v>2014</v>
      </c>
      <c r="P1556" s="232"/>
      <c r="Q1556" s="232"/>
      <c r="R1556" s="232"/>
      <c r="S1556" s="232"/>
      <c r="T1556" s="232"/>
      <c r="U1556" s="232"/>
      <c r="V1556" s="232"/>
      <c r="W1556" s="232"/>
      <c r="X1556" s="232"/>
      <c r="Y1556" s="232"/>
      <c r="Z1556" s="232"/>
      <c r="AA1556" s="232"/>
      <c r="AB1556" s="232"/>
      <c r="AC1556" s="233">
        <v>243.28</v>
      </c>
      <c r="AD1556" s="233"/>
    </row>
    <row r="1557" spans="1:30">
      <c r="C1557" s="147" t="s">
        <v>2</v>
      </c>
      <c r="G1557" s="147" t="s">
        <v>2</v>
      </c>
      <c r="K1557" s="147" t="s">
        <v>2</v>
      </c>
      <c r="O1557" s="232" t="s">
        <v>2014</v>
      </c>
      <c r="P1557" s="232"/>
      <c r="Q1557" s="232"/>
      <c r="R1557" s="232"/>
      <c r="S1557" s="232"/>
      <c r="T1557" s="232"/>
      <c r="U1557" s="232"/>
      <c r="V1557" s="232"/>
      <c r="W1557" s="232"/>
      <c r="X1557" s="232"/>
      <c r="Y1557" s="232"/>
      <c r="Z1557" s="232"/>
      <c r="AA1557" s="232"/>
      <c r="AB1557" s="232"/>
      <c r="AC1557" s="233">
        <v>373.64</v>
      </c>
      <c r="AD1557" s="233"/>
    </row>
    <row r="1558" spans="1:30">
      <c r="C1558" s="147" t="s">
        <v>2</v>
      </c>
      <c r="G1558" s="147" t="s">
        <v>2</v>
      </c>
      <c r="K1558" s="147" t="s">
        <v>2</v>
      </c>
      <c r="O1558" s="232" t="s">
        <v>2014</v>
      </c>
      <c r="P1558" s="232"/>
      <c r="Q1558" s="232"/>
      <c r="R1558" s="232"/>
      <c r="S1558" s="232"/>
      <c r="T1558" s="232"/>
      <c r="U1558" s="232"/>
      <c r="V1558" s="232"/>
      <c r="W1558" s="232"/>
      <c r="X1558" s="232"/>
      <c r="Y1558" s="232"/>
      <c r="Z1558" s="232"/>
      <c r="AA1558" s="232"/>
      <c r="AB1558" s="232"/>
      <c r="AC1558" s="233">
        <v>217.5</v>
      </c>
      <c r="AD1558" s="233"/>
    </row>
    <row r="1559" spans="1:30" ht="285.75" customHeight="1"/>
    <row r="1560" spans="1:30" ht="12" customHeight="1"/>
    <row r="1561" spans="1:30" ht="13.5" customHeight="1">
      <c r="A1561" s="146" t="s">
        <v>1120</v>
      </c>
      <c r="B1561" s="146"/>
      <c r="C1561" s="146"/>
      <c r="D1561" s="146"/>
      <c r="E1561" s="146"/>
      <c r="F1561" s="146"/>
      <c r="G1561" s="146"/>
      <c r="H1561" s="146"/>
      <c r="I1561" s="146"/>
      <c r="J1561" s="146"/>
      <c r="K1561" s="146"/>
      <c r="L1561" s="146"/>
      <c r="M1561" s="146"/>
      <c r="R1561" s="150" t="s">
        <v>2284</v>
      </c>
      <c r="S1561" s="150"/>
      <c r="T1561" s="150"/>
      <c r="U1561" s="150"/>
      <c r="V1561" s="150"/>
      <c r="W1561" s="150"/>
      <c r="X1561" s="150"/>
      <c r="Y1561" s="150"/>
      <c r="Z1561" s="150"/>
      <c r="AA1561" s="150"/>
      <c r="AB1561" s="150"/>
      <c r="AC1561" s="150"/>
      <c r="AD1561" s="150"/>
    </row>
    <row r="1562" spans="1:30" ht="25.5" customHeight="1">
      <c r="C1562" s="140" t="s">
        <v>1040</v>
      </c>
      <c r="D1562" s="140"/>
      <c r="E1562" s="140"/>
      <c r="F1562" s="140"/>
      <c r="G1562" s="140"/>
      <c r="H1562" s="140"/>
      <c r="I1562" s="140"/>
      <c r="J1562" s="140"/>
      <c r="K1562" s="140"/>
      <c r="L1562" s="140"/>
      <c r="M1562" s="140"/>
      <c r="N1562" s="140"/>
      <c r="O1562" s="140"/>
      <c r="P1562" s="140"/>
      <c r="Q1562" s="140"/>
      <c r="R1562" s="140"/>
      <c r="S1562" s="140"/>
      <c r="T1562" s="140"/>
      <c r="U1562" s="140"/>
      <c r="V1562" s="140"/>
      <c r="W1562" s="140"/>
      <c r="X1562" s="140"/>
      <c r="Y1562" s="140"/>
      <c r="Z1562" s="140"/>
      <c r="AA1562" s="140"/>
      <c r="AB1562" s="140"/>
      <c r="AC1562" s="140"/>
    </row>
    <row r="1563" spans="1:30" ht="7.5" customHeight="1"/>
    <row r="1564" spans="1:30" ht="18.75" customHeight="1">
      <c r="I1564" s="226" t="s">
        <v>1041</v>
      </c>
      <c r="J1564" s="226"/>
      <c r="K1564" s="226"/>
      <c r="L1564" s="226"/>
      <c r="M1564" s="226"/>
      <c r="N1564" s="226"/>
      <c r="O1564" s="226"/>
      <c r="P1564" s="226"/>
      <c r="S1564" s="227" t="s">
        <v>1042</v>
      </c>
      <c r="T1564" s="227"/>
      <c r="U1564" s="227"/>
      <c r="V1564" s="227"/>
      <c r="W1564" s="227"/>
      <c r="X1564" s="227"/>
      <c r="Y1564" s="227"/>
    </row>
    <row r="1565" spans="1:30" ht="6.75" customHeight="1"/>
    <row r="1566" spans="1:30" ht="14.25" customHeight="1">
      <c r="A1566" s="228" t="s">
        <v>1982</v>
      </c>
      <c r="B1566" s="228"/>
      <c r="C1566" s="228"/>
      <c r="D1566" s="228"/>
      <c r="E1566" s="228"/>
      <c r="F1566" s="228"/>
      <c r="G1566" s="228"/>
      <c r="H1566" s="228"/>
      <c r="I1566" s="228"/>
      <c r="J1566" s="228"/>
      <c r="K1566" s="228"/>
      <c r="L1566" s="228"/>
      <c r="M1566" s="228"/>
      <c r="N1566" s="228"/>
      <c r="O1566" s="228"/>
    </row>
    <row r="1567" spans="1:30">
      <c r="B1567" s="229" t="s">
        <v>1044</v>
      </c>
      <c r="C1567" s="229"/>
      <c r="D1567" s="229"/>
      <c r="F1567" s="229" t="s">
        <v>1045</v>
      </c>
      <c r="G1567" s="229"/>
      <c r="H1567" s="229"/>
      <c r="I1567" s="229"/>
      <c r="J1567" s="229" t="s">
        <v>1046</v>
      </c>
      <c r="K1567" s="229"/>
      <c r="L1567" s="229"/>
      <c r="N1567" s="229" t="s">
        <v>1047</v>
      </c>
      <c r="O1567" s="229"/>
      <c r="P1567" s="229"/>
      <c r="Q1567" s="229"/>
      <c r="R1567" s="229"/>
      <c r="S1567" s="229"/>
      <c r="T1567" s="229"/>
      <c r="U1567" s="229"/>
      <c r="V1567" s="229"/>
      <c r="W1567" s="229"/>
      <c r="X1567" s="229"/>
      <c r="Y1567" s="229"/>
      <c r="Z1567" s="229"/>
      <c r="AA1567" s="229"/>
      <c r="AC1567" s="230" t="s">
        <v>1048</v>
      </c>
      <c r="AD1567" s="230"/>
    </row>
    <row r="1568" spans="1:30">
      <c r="B1568" s="143" t="s">
        <v>1938</v>
      </c>
      <c r="C1568" s="143"/>
      <c r="D1568" s="143"/>
      <c r="F1568" s="143" t="s">
        <v>1197</v>
      </c>
      <c r="G1568" s="143"/>
      <c r="H1568" s="143"/>
      <c r="I1568" s="143"/>
      <c r="J1568" s="143" t="s">
        <v>1922</v>
      </c>
      <c r="K1568" s="143"/>
      <c r="L1568" s="143"/>
      <c r="N1568" s="143" t="s">
        <v>1923</v>
      </c>
      <c r="O1568" s="143"/>
      <c r="P1568" s="143"/>
      <c r="Q1568" s="143"/>
      <c r="R1568" s="143"/>
      <c r="S1568" s="143"/>
      <c r="T1568" s="143"/>
      <c r="U1568" s="143"/>
      <c r="V1568" s="143"/>
      <c r="W1568" s="143"/>
      <c r="X1568" s="143"/>
      <c r="Y1568" s="143"/>
      <c r="Z1568" s="143"/>
      <c r="AA1568" s="143"/>
      <c r="AC1568" s="231">
        <v>1393.3</v>
      </c>
      <c r="AD1568" s="231"/>
    </row>
    <row r="1569" spans="3:30">
      <c r="C1569" s="147" t="s">
        <v>2</v>
      </c>
      <c r="G1569" s="147" t="s">
        <v>2</v>
      </c>
      <c r="K1569" s="147" t="s">
        <v>2</v>
      </c>
      <c r="O1569" s="232" t="s">
        <v>2269</v>
      </c>
      <c r="P1569" s="232"/>
      <c r="Q1569" s="232"/>
      <c r="R1569" s="232"/>
      <c r="S1569" s="232"/>
      <c r="T1569" s="232"/>
      <c r="U1569" s="232"/>
      <c r="V1569" s="232"/>
      <c r="W1569" s="232"/>
      <c r="X1569" s="232"/>
      <c r="Y1569" s="232"/>
      <c r="Z1569" s="232"/>
      <c r="AA1569" s="232"/>
      <c r="AB1569" s="232"/>
      <c r="AC1569" s="233">
        <v>40.64</v>
      </c>
      <c r="AD1569" s="233"/>
    </row>
    <row r="1570" spans="3:30">
      <c r="C1570" s="147" t="s">
        <v>2</v>
      </c>
      <c r="G1570" s="147" t="s">
        <v>2</v>
      </c>
      <c r="K1570" s="147" t="s">
        <v>2</v>
      </c>
      <c r="O1570" s="232" t="s">
        <v>2269</v>
      </c>
      <c r="P1570" s="232"/>
      <c r="Q1570" s="232"/>
      <c r="R1570" s="232"/>
      <c r="S1570" s="232"/>
      <c r="T1570" s="232"/>
      <c r="U1570" s="232"/>
      <c r="V1570" s="232"/>
      <c r="W1570" s="232"/>
      <c r="X1570" s="232"/>
      <c r="Y1570" s="232"/>
      <c r="Z1570" s="232"/>
      <c r="AA1570" s="232"/>
      <c r="AB1570" s="232"/>
      <c r="AC1570" s="233">
        <v>54.18</v>
      </c>
      <c r="AD1570" s="233"/>
    </row>
    <row r="1571" spans="3:30">
      <c r="C1571" s="147" t="s">
        <v>2</v>
      </c>
      <c r="G1571" s="147" t="s">
        <v>2</v>
      </c>
      <c r="K1571" s="147" t="s">
        <v>2</v>
      </c>
      <c r="O1571" s="232" t="s">
        <v>2270</v>
      </c>
      <c r="P1571" s="232"/>
      <c r="Q1571" s="232"/>
      <c r="R1571" s="232"/>
      <c r="S1571" s="232"/>
      <c r="T1571" s="232"/>
      <c r="U1571" s="232"/>
      <c r="V1571" s="232"/>
      <c r="W1571" s="232"/>
      <c r="X1571" s="232"/>
      <c r="Y1571" s="232"/>
      <c r="Z1571" s="232"/>
      <c r="AA1571" s="232"/>
      <c r="AB1571" s="232"/>
      <c r="AC1571" s="233">
        <v>60.42</v>
      </c>
      <c r="AD1571" s="233"/>
    </row>
    <row r="1572" spans="3:30">
      <c r="C1572" s="147" t="s">
        <v>2</v>
      </c>
      <c r="G1572" s="147" t="s">
        <v>2</v>
      </c>
      <c r="K1572" s="147" t="s">
        <v>2</v>
      </c>
      <c r="O1572" s="232" t="s">
        <v>2270</v>
      </c>
      <c r="P1572" s="232"/>
      <c r="Q1572" s="232"/>
      <c r="R1572" s="232"/>
      <c r="S1572" s="232"/>
      <c r="T1572" s="232"/>
      <c r="U1572" s="232"/>
      <c r="V1572" s="232"/>
      <c r="W1572" s="232"/>
      <c r="X1572" s="232"/>
      <c r="Y1572" s="232"/>
      <c r="Z1572" s="232"/>
      <c r="AA1572" s="232"/>
      <c r="AB1572" s="232"/>
      <c r="AC1572" s="233">
        <v>72.34</v>
      </c>
      <c r="AD1572" s="233"/>
    </row>
    <row r="1573" spans="3:30">
      <c r="C1573" s="147" t="s">
        <v>2</v>
      </c>
      <c r="G1573" s="147" t="s">
        <v>2</v>
      </c>
      <c r="K1573" s="147" t="s">
        <v>2</v>
      </c>
      <c r="O1573" s="232" t="s">
        <v>2270</v>
      </c>
      <c r="P1573" s="232"/>
      <c r="Q1573" s="232"/>
      <c r="R1573" s="232"/>
      <c r="S1573" s="232"/>
      <c r="T1573" s="232"/>
      <c r="U1573" s="232"/>
      <c r="V1573" s="232"/>
      <c r="W1573" s="232"/>
      <c r="X1573" s="232"/>
      <c r="Y1573" s="232"/>
      <c r="Z1573" s="232"/>
      <c r="AA1573" s="232"/>
      <c r="AB1573" s="232"/>
      <c r="AC1573" s="233">
        <v>109.17</v>
      </c>
      <c r="AD1573" s="233"/>
    </row>
    <row r="1574" spans="3:30">
      <c r="C1574" s="147" t="s">
        <v>2</v>
      </c>
      <c r="G1574" s="147" t="s">
        <v>2</v>
      </c>
      <c r="K1574" s="147" t="s">
        <v>2</v>
      </c>
      <c r="O1574" s="232" t="s">
        <v>2270</v>
      </c>
      <c r="P1574" s="232"/>
      <c r="Q1574" s="232"/>
      <c r="R1574" s="232"/>
      <c r="S1574" s="232"/>
      <c r="T1574" s="232"/>
      <c r="U1574" s="232"/>
      <c r="V1574" s="232"/>
      <c r="W1574" s="232"/>
      <c r="X1574" s="232"/>
      <c r="Y1574" s="232"/>
      <c r="Z1574" s="232"/>
      <c r="AA1574" s="232"/>
      <c r="AB1574" s="232"/>
      <c r="AC1574" s="233">
        <v>40.64</v>
      </c>
      <c r="AD1574" s="233"/>
    </row>
    <row r="1575" spans="3:30">
      <c r="C1575" s="147" t="s">
        <v>2</v>
      </c>
      <c r="G1575" s="147" t="s">
        <v>2</v>
      </c>
      <c r="K1575" s="147" t="s">
        <v>2</v>
      </c>
      <c r="O1575" s="232" t="s">
        <v>2270</v>
      </c>
      <c r="P1575" s="232"/>
      <c r="Q1575" s="232"/>
      <c r="R1575" s="232"/>
      <c r="S1575" s="232"/>
      <c r="T1575" s="232"/>
      <c r="U1575" s="232"/>
      <c r="V1575" s="232"/>
      <c r="W1575" s="232"/>
      <c r="X1575" s="232"/>
      <c r="Y1575" s="232"/>
      <c r="Z1575" s="232"/>
      <c r="AA1575" s="232"/>
      <c r="AB1575" s="232"/>
      <c r="AC1575" s="233">
        <v>54.18</v>
      </c>
      <c r="AD1575" s="233"/>
    </row>
    <row r="1576" spans="3:30">
      <c r="C1576" s="147" t="s">
        <v>2</v>
      </c>
      <c r="G1576" s="147" t="s">
        <v>2</v>
      </c>
      <c r="K1576" s="147" t="s">
        <v>2</v>
      </c>
      <c r="O1576" s="232" t="s">
        <v>2270</v>
      </c>
      <c r="P1576" s="232"/>
      <c r="Q1576" s="232"/>
      <c r="R1576" s="232"/>
      <c r="S1576" s="232"/>
      <c r="T1576" s="232"/>
      <c r="U1576" s="232"/>
      <c r="V1576" s="232"/>
      <c r="W1576" s="232"/>
      <c r="X1576" s="232"/>
      <c r="Y1576" s="232"/>
      <c r="Z1576" s="232"/>
      <c r="AA1576" s="232"/>
      <c r="AB1576" s="232"/>
      <c r="AC1576" s="233">
        <v>40.64</v>
      </c>
      <c r="AD1576" s="233"/>
    </row>
    <row r="1577" spans="3:30">
      <c r="C1577" s="147" t="s">
        <v>2</v>
      </c>
      <c r="G1577" s="147" t="s">
        <v>2</v>
      </c>
      <c r="K1577" s="147" t="s">
        <v>2</v>
      </c>
      <c r="O1577" s="232" t="s">
        <v>2270</v>
      </c>
      <c r="P1577" s="232"/>
      <c r="Q1577" s="232"/>
      <c r="R1577" s="232"/>
      <c r="S1577" s="232"/>
      <c r="T1577" s="232"/>
      <c r="U1577" s="232"/>
      <c r="V1577" s="232"/>
      <c r="W1577" s="232"/>
      <c r="X1577" s="232"/>
      <c r="Y1577" s="232"/>
      <c r="Z1577" s="232"/>
      <c r="AA1577" s="232"/>
      <c r="AB1577" s="232"/>
      <c r="AC1577" s="233">
        <v>27.09</v>
      </c>
      <c r="AD1577" s="233"/>
    </row>
    <row r="1578" spans="3:30">
      <c r="C1578" s="147" t="s">
        <v>2</v>
      </c>
      <c r="G1578" s="147" t="s">
        <v>2</v>
      </c>
      <c r="K1578" s="147" t="s">
        <v>2</v>
      </c>
      <c r="O1578" s="232" t="s">
        <v>2270</v>
      </c>
      <c r="P1578" s="232"/>
      <c r="Q1578" s="232"/>
      <c r="R1578" s="232"/>
      <c r="S1578" s="232"/>
      <c r="T1578" s="232"/>
      <c r="U1578" s="232"/>
      <c r="V1578" s="232"/>
      <c r="W1578" s="232"/>
      <c r="X1578" s="232"/>
      <c r="Y1578" s="232"/>
      <c r="Z1578" s="232"/>
      <c r="AA1578" s="232"/>
      <c r="AB1578" s="232"/>
      <c r="AC1578" s="233">
        <v>108.36</v>
      </c>
      <c r="AD1578" s="233"/>
    </row>
    <row r="1579" spans="3:30">
      <c r="C1579" s="147" t="s">
        <v>2</v>
      </c>
      <c r="G1579" s="147" t="s">
        <v>2</v>
      </c>
      <c r="K1579" s="147" t="s">
        <v>2</v>
      </c>
      <c r="O1579" s="232" t="s">
        <v>2270</v>
      </c>
      <c r="P1579" s="232"/>
      <c r="Q1579" s="232"/>
      <c r="R1579" s="232"/>
      <c r="S1579" s="232"/>
      <c r="T1579" s="232"/>
      <c r="U1579" s="232"/>
      <c r="V1579" s="232"/>
      <c r="W1579" s="232"/>
      <c r="X1579" s="232"/>
      <c r="Y1579" s="232"/>
      <c r="Z1579" s="232"/>
      <c r="AA1579" s="232"/>
      <c r="AB1579" s="232"/>
      <c r="AC1579" s="233">
        <v>135.44999999999999</v>
      </c>
      <c r="AD1579" s="233"/>
    </row>
    <row r="1580" spans="3:30">
      <c r="C1580" s="147" t="s">
        <v>2</v>
      </c>
      <c r="G1580" s="147" t="s">
        <v>2</v>
      </c>
      <c r="K1580" s="147" t="s">
        <v>2</v>
      </c>
      <c r="O1580" s="232" t="s">
        <v>2270</v>
      </c>
      <c r="P1580" s="232"/>
      <c r="Q1580" s="232"/>
      <c r="R1580" s="232"/>
      <c r="S1580" s="232"/>
      <c r="T1580" s="232"/>
      <c r="U1580" s="232"/>
      <c r="V1580" s="232"/>
      <c r="W1580" s="232"/>
      <c r="X1580" s="232"/>
      <c r="Y1580" s="232"/>
      <c r="Z1580" s="232"/>
      <c r="AA1580" s="232"/>
      <c r="AB1580" s="232"/>
      <c r="AC1580" s="233">
        <v>40.64</v>
      </c>
      <c r="AD1580" s="233"/>
    </row>
    <row r="1581" spans="3:30">
      <c r="C1581" s="147" t="s">
        <v>2</v>
      </c>
      <c r="G1581" s="147" t="s">
        <v>2</v>
      </c>
      <c r="K1581" s="147" t="s">
        <v>2</v>
      </c>
      <c r="O1581" s="232" t="s">
        <v>2270</v>
      </c>
      <c r="P1581" s="232"/>
      <c r="Q1581" s="232"/>
      <c r="R1581" s="232"/>
      <c r="S1581" s="232"/>
      <c r="T1581" s="232"/>
      <c r="U1581" s="232"/>
      <c r="V1581" s="232"/>
      <c r="W1581" s="232"/>
      <c r="X1581" s="232"/>
      <c r="Y1581" s="232"/>
      <c r="Z1581" s="232"/>
      <c r="AA1581" s="232"/>
      <c r="AB1581" s="232"/>
      <c r="AC1581" s="233">
        <v>40.64</v>
      </c>
      <c r="AD1581" s="233"/>
    </row>
    <row r="1582" spans="3:30">
      <c r="C1582" s="147" t="s">
        <v>2</v>
      </c>
      <c r="G1582" s="147" t="s">
        <v>2</v>
      </c>
      <c r="K1582" s="147" t="s">
        <v>2</v>
      </c>
      <c r="O1582" s="232" t="s">
        <v>2270</v>
      </c>
      <c r="P1582" s="232"/>
      <c r="Q1582" s="232"/>
      <c r="R1582" s="232"/>
      <c r="S1582" s="232"/>
      <c r="T1582" s="232"/>
      <c r="U1582" s="232"/>
      <c r="V1582" s="232"/>
      <c r="W1582" s="232"/>
      <c r="X1582" s="232"/>
      <c r="Y1582" s="232"/>
      <c r="Z1582" s="232"/>
      <c r="AA1582" s="232"/>
      <c r="AB1582" s="232"/>
      <c r="AC1582" s="233">
        <v>27.09</v>
      </c>
      <c r="AD1582" s="233"/>
    </row>
    <row r="1583" spans="3:30">
      <c r="C1583" s="147" t="s">
        <v>2</v>
      </c>
      <c r="G1583" s="147" t="s">
        <v>2</v>
      </c>
      <c r="K1583" s="147" t="s">
        <v>2</v>
      </c>
      <c r="O1583" s="232" t="s">
        <v>2270</v>
      </c>
      <c r="P1583" s="232"/>
      <c r="Q1583" s="232"/>
      <c r="R1583" s="232"/>
      <c r="S1583" s="232"/>
      <c r="T1583" s="232"/>
      <c r="U1583" s="232"/>
      <c r="V1583" s="232"/>
      <c r="W1583" s="232"/>
      <c r="X1583" s="232"/>
      <c r="Y1583" s="232"/>
      <c r="Z1583" s="232"/>
      <c r="AA1583" s="232"/>
      <c r="AB1583" s="232"/>
      <c r="AC1583" s="233">
        <v>27.09</v>
      </c>
      <c r="AD1583" s="233"/>
    </row>
    <row r="1584" spans="3:30">
      <c r="C1584" s="147" t="s">
        <v>2</v>
      </c>
      <c r="G1584" s="147" t="s">
        <v>2</v>
      </c>
      <c r="K1584" s="147" t="s">
        <v>2</v>
      </c>
      <c r="O1584" s="232" t="s">
        <v>2270</v>
      </c>
      <c r="P1584" s="232"/>
      <c r="Q1584" s="232"/>
      <c r="R1584" s="232"/>
      <c r="S1584" s="232"/>
      <c r="T1584" s="232"/>
      <c r="U1584" s="232"/>
      <c r="V1584" s="232"/>
      <c r="W1584" s="232"/>
      <c r="X1584" s="232"/>
      <c r="Y1584" s="232"/>
      <c r="Z1584" s="232"/>
      <c r="AA1584" s="232"/>
      <c r="AB1584" s="232"/>
      <c r="AC1584" s="233">
        <v>54.18</v>
      </c>
      <c r="AD1584" s="233"/>
    </row>
    <row r="1585" spans="2:30">
      <c r="C1585" s="147" t="s">
        <v>2</v>
      </c>
      <c r="G1585" s="147" t="s">
        <v>2</v>
      </c>
      <c r="K1585" s="147" t="s">
        <v>2</v>
      </c>
      <c r="O1585" s="232" t="s">
        <v>2270</v>
      </c>
      <c r="P1585" s="232"/>
      <c r="Q1585" s="232"/>
      <c r="R1585" s="232"/>
      <c r="S1585" s="232"/>
      <c r="T1585" s="232"/>
      <c r="U1585" s="232"/>
      <c r="V1585" s="232"/>
      <c r="W1585" s="232"/>
      <c r="X1585" s="232"/>
      <c r="Y1585" s="232"/>
      <c r="Z1585" s="232"/>
      <c r="AA1585" s="232"/>
      <c r="AB1585" s="232"/>
      <c r="AC1585" s="233">
        <v>54.18</v>
      </c>
      <c r="AD1585" s="233"/>
    </row>
    <row r="1586" spans="2:30">
      <c r="C1586" s="147" t="s">
        <v>2</v>
      </c>
      <c r="G1586" s="147" t="s">
        <v>2</v>
      </c>
      <c r="K1586" s="147" t="s">
        <v>2</v>
      </c>
      <c r="O1586" s="232" t="s">
        <v>2270</v>
      </c>
      <c r="P1586" s="232"/>
      <c r="Q1586" s="232"/>
      <c r="R1586" s="232"/>
      <c r="S1586" s="232"/>
      <c r="T1586" s="232"/>
      <c r="U1586" s="232"/>
      <c r="V1586" s="232"/>
      <c r="W1586" s="232"/>
      <c r="X1586" s="232"/>
      <c r="Y1586" s="232"/>
      <c r="Z1586" s="232"/>
      <c r="AA1586" s="232"/>
      <c r="AB1586" s="232"/>
      <c r="AC1586" s="233">
        <v>54.18</v>
      </c>
      <c r="AD1586" s="233"/>
    </row>
    <row r="1587" spans="2:30">
      <c r="C1587" s="147" t="s">
        <v>2</v>
      </c>
      <c r="G1587" s="147" t="s">
        <v>2</v>
      </c>
      <c r="K1587" s="147" t="s">
        <v>2</v>
      </c>
      <c r="O1587" s="232" t="s">
        <v>2270</v>
      </c>
      <c r="P1587" s="232"/>
      <c r="Q1587" s="232"/>
      <c r="R1587" s="232"/>
      <c r="S1587" s="232"/>
      <c r="T1587" s="232"/>
      <c r="U1587" s="232"/>
      <c r="V1587" s="232"/>
      <c r="W1587" s="232"/>
      <c r="X1587" s="232"/>
      <c r="Y1587" s="232"/>
      <c r="Z1587" s="232"/>
      <c r="AA1587" s="232"/>
      <c r="AB1587" s="232"/>
      <c r="AC1587" s="233">
        <v>81.27</v>
      </c>
      <c r="AD1587" s="233"/>
    </row>
    <row r="1588" spans="2:30">
      <c r="C1588" s="147" t="s">
        <v>2</v>
      </c>
      <c r="G1588" s="147" t="s">
        <v>2</v>
      </c>
      <c r="K1588" s="147" t="s">
        <v>2</v>
      </c>
      <c r="O1588" s="232" t="s">
        <v>2270</v>
      </c>
      <c r="P1588" s="232"/>
      <c r="Q1588" s="232"/>
      <c r="R1588" s="232"/>
      <c r="S1588" s="232"/>
      <c r="T1588" s="232"/>
      <c r="U1588" s="232"/>
      <c r="V1588" s="232"/>
      <c r="W1588" s="232"/>
      <c r="X1588" s="232"/>
      <c r="Y1588" s="232"/>
      <c r="Z1588" s="232"/>
      <c r="AA1588" s="232"/>
      <c r="AB1588" s="232"/>
      <c r="AC1588" s="233">
        <v>81.27</v>
      </c>
      <c r="AD1588" s="233"/>
    </row>
    <row r="1589" spans="2:30">
      <c r="C1589" s="147" t="s">
        <v>2</v>
      </c>
      <c r="G1589" s="147" t="s">
        <v>2</v>
      </c>
      <c r="K1589" s="147" t="s">
        <v>2</v>
      </c>
      <c r="O1589" s="232" t="s">
        <v>2270</v>
      </c>
      <c r="P1589" s="232"/>
      <c r="Q1589" s="232"/>
      <c r="R1589" s="232"/>
      <c r="S1589" s="232"/>
      <c r="T1589" s="232"/>
      <c r="U1589" s="232"/>
      <c r="V1589" s="232"/>
      <c r="W1589" s="232"/>
      <c r="X1589" s="232"/>
      <c r="Y1589" s="232"/>
      <c r="Z1589" s="232"/>
      <c r="AA1589" s="232"/>
      <c r="AB1589" s="232"/>
      <c r="AC1589" s="233">
        <v>40.64</v>
      </c>
      <c r="AD1589" s="233"/>
    </row>
    <row r="1590" spans="2:30">
      <c r="C1590" s="147" t="s">
        <v>2</v>
      </c>
      <c r="G1590" s="147" t="s">
        <v>2</v>
      </c>
      <c r="K1590" s="147" t="s">
        <v>2</v>
      </c>
      <c r="O1590" s="232" t="s">
        <v>2270</v>
      </c>
      <c r="P1590" s="232"/>
      <c r="Q1590" s="232"/>
      <c r="R1590" s="232"/>
      <c r="S1590" s="232"/>
      <c r="T1590" s="232"/>
      <c r="U1590" s="232"/>
      <c r="V1590" s="232"/>
      <c r="W1590" s="232"/>
      <c r="X1590" s="232"/>
      <c r="Y1590" s="232"/>
      <c r="Z1590" s="232"/>
      <c r="AA1590" s="232"/>
      <c r="AB1590" s="232"/>
      <c r="AC1590" s="233">
        <v>40.64</v>
      </c>
      <c r="AD1590" s="233"/>
    </row>
    <row r="1591" spans="2:30">
      <c r="C1591" s="147" t="s">
        <v>2</v>
      </c>
      <c r="G1591" s="147" t="s">
        <v>2</v>
      </c>
      <c r="K1591" s="147" t="s">
        <v>2</v>
      </c>
      <c r="O1591" s="232" t="s">
        <v>2270</v>
      </c>
      <c r="P1591" s="232"/>
      <c r="Q1591" s="232"/>
      <c r="R1591" s="232"/>
      <c r="S1591" s="232"/>
      <c r="T1591" s="232"/>
      <c r="U1591" s="232"/>
      <c r="V1591" s="232"/>
      <c r="W1591" s="232"/>
      <c r="X1591" s="232"/>
      <c r="Y1591" s="232"/>
      <c r="Z1591" s="232"/>
      <c r="AA1591" s="232"/>
      <c r="AB1591" s="232"/>
      <c r="AC1591" s="233">
        <v>40.64</v>
      </c>
      <c r="AD1591" s="233"/>
    </row>
    <row r="1592" spans="2:30">
      <c r="C1592" s="147" t="s">
        <v>2</v>
      </c>
      <c r="G1592" s="147" t="s">
        <v>2</v>
      </c>
      <c r="K1592" s="147" t="s">
        <v>2</v>
      </c>
      <c r="O1592" s="232" t="s">
        <v>2270</v>
      </c>
      <c r="P1592" s="232"/>
      <c r="Q1592" s="232"/>
      <c r="R1592" s="232"/>
      <c r="S1592" s="232"/>
      <c r="T1592" s="232"/>
      <c r="U1592" s="232"/>
      <c r="V1592" s="232"/>
      <c r="W1592" s="232"/>
      <c r="X1592" s="232"/>
      <c r="Y1592" s="232"/>
      <c r="Z1592" s="232"/>
      <c r="AA1592" s="232"/>
      <c r="AB1592" s="232"/>
      <c r="AC1592" s="233">
        <v>40.64</v>
      </c>
      <c r="AD1592" s="233"/>
    </row>
    <row r="1593" spans="2:30">
      <c r="C1593" s="147" t="s">
        <v>2</v>
      </c>
      <c r="G1593" s="147" t="s">
        <v>2</v>
      </c>
      <c r="K1593" s="147" t="s">
        <v>2</v>
      </c>
      <c r="O1593" s="232" t="s">
        <v>2270</v>
      </c>
      <c r="P1593" s="232"/>
      <c r="Q1593" s="232"/>
      <c r="R1593" s="232"/>
      <c r="S1593" s="232"/>
      <c r="T1593" s="232"/>
      <c r="U1593" s="232"/>
      <c r="V1593" s="232"/>
      <c r="W1593" s="232"/>
      <c r="X1593" s="232"/>
      <c r="Y1593" s="232"/>
      <c r="Z1593" s="232"/>
      <c r="AA1593" s="232"/>
      <c r="AB1593" s="232"/>
      <c r="AC1593" s="233">
        <v>27.09</v>
      </c>
      <c r="AD1593" s="233"/>
    </row>
    <row r="1594" spans="2:30">
      <c r="B1594" s="143" t="s">
        <v>1678</v>
      </c>
      <c r="C1594" s="143"/>
      <c r="D1594" s="143"/>
      <c r="F1594" s="143" t="s">
        <v>1197</v>
      </c>
      <c r="G1594" s="143"/>
      <c r="H1594" s="143"/>
      <c r="I1594" s="143"/>
      <c r="J1594" s="143" t="s">
        <v>1543</v>
      </c>
      <c r="K1594" s="143"/>
      <c r="L1594" s="143"/>
      <c r="N1594" s="143" t="s">
        <v>1544</v>
      </c>
      <c r="O1594" s="143"/>
      <c r="P1594" s="143"/>
      <c r="Q1594" s="143"/>
      <c r="R1594" s="143"/>
      <c r="S1594" s="143"/>
      <c r="T1594" s="143"/>
      <c r="U1594" s="143"/>
      <c r="V1594" s="143"/>
      <c r="W1594" s="143"/>
      <c r="X1594" s="143"/>
      <c r="Y1594" s="143"/>
      <c r="Z1594" s="143"/>
      <c r="AA1594" s="143"/>
      <c r="AC1594" s="231">
        <v>518.46</v>
      </c>
      <c r="AD1594" s="231"/>
    </row>
    <row r="1595" spans="2:30">
      <c r="C1595" s="147" t="s">
        <v>2</v>
      </c>
      <c r="G1595" s="147" t="s">
        <v>2</v>
      </c>
      <c r="K1595" s="147" t="s">
        <v>2</v>
      </c>
      <c r="O1595" s="232" t="s">
        <v>2285</v>
      </c>
      <c r="P1595" s="232"/>
      <c r="Q1595" s="232"/>
      <c r="R1595" s="232"/>
      <c r="S1595" s="232"/>
      <c r="T1595" s="232"/>
      <c r="U1595" s="232"/>
      <c r="V1595" s="232"/>
      <c r="W1595" s="232"/>
      <c r="X1595" s="232"/>
      <c r="Y1595" s="232"/>
      <c r="Z1595" s="232"/>
      <c r="AA1595" s="232"/>
      <c r="AB1595" s="232"/>
      <c r="AC1595" s="233">
        <v>229.98</v>
      </c>
      <c r="AD1595" s="233"/>
    </row>
    <row r="1596" spans="2:30">
      <c r="C1596" s="147" t="s">
        <v>2</v>
      </c>
      <c r="G1596" s="147" t="s">
        <v>2</v>
      </c>
      <c r="K1596" s="147" t="s">
        <v>2</v>
      </c>
      <c r="O1596" s="232" t="s">
        <v>2286</v>
      </c>
      <c r="P1596" s="232"/>
      <c r="Q1596" s="232"/>
      <c r="R1596" s="232"/>
      <c r="S1596" s="232"/>
      <c r="T1596" s="232"/>
      <c r="U1596" s="232"/>
      <c r="V1596" s="232"/>
      <c r="W1596" s="232"/>
      <c r="X1596" s="232"/>
      <c r="Y1596" s="232"/>
      <c r="Z1596" s="232"/>
      <c r="AA1596" s="232"/>
      <c r="AB1596" s="232"/>
      <c r="AC1596" s="233">
        <v>91.99</v>
      </c>
      <c r="AD1596" s="233"/>
    </row>
    <row r="1597" spans="2:30">
      <c r="C1597" s="147" t="s">
        <v>2</v>
      </c>
      <c r="G1597" s="147" t="s">
        <v>2</v>
      </c>
      <c r="K1597" s="147" t="s">
        <v>2</v>
      </c>
      <c r="O1597" s="232" t="s">
        <v>2287</v>
      </c>
      <c r="P1597" s="232"/>
      <c r="Q1597" s="232"/>
      <c r="R1597" s="232"/>
      <c r="S1597" s="232"/>
      <c r="T1597" s="232"/>
      <c r="U1597" s="232"/>
      <c r="V1597" s="232"/>
      <c r="W1597" s="232"/>
      <c r="X1597" s="232"/>
      <c r="Y1597" s="232"/>
      <c r="Z1597" s="232"/>
      <c r="AA1597" s="232"/>
      <c r="AB1597" s="232"/>
      <c r="AC1597" s="233">
        <v>16.600000000000001</v>
      </c>
      <c r="AD1597" s="233"/>
    </row>
    <row r="1598" spans="2:30">
      <c r="C1598" s="147" t="s">
        <v>2</v>
      </c>
      <c r="G1598" s="147" t="s">
        <v>2</v>
      </c>
      <c r="K1598" s="147" t="s">
        <v>2</v>
      </c>
      <c r="O1598" s="232" t="s">
        <v>2288</v>
      </c>
      <c r="P1598" s="232"/>
      <c r="Q1598" s="232"/>
      <c r="R1598" s="232"/>
      <c r="S1598" s="232"/>
      <c r="T1598" s="232"/>
      <c r="U1598" s="232"/>
      <c r="V1598" s="232"/>
      <c r="W1598" s="232"/>
      <c r="X1598" s="232"/>
      <c r="Y1598" s="232"/>
      <c r="Z1598" s="232"/>
      <c r="AA1598" s="232"/>
      <c r="AB1598" s="232"/>
      <c r="AC1598" s="233">
        <v>13.96</v>
      </c>
      <c r="AD1598" s="233"/>
    </row>
    <row r="1599" spans="2:30">
      <c r="C1599" s="147" t="s">
        <v>2</v>
      </c>
      <c r="G1599" s="147" t="s">
        <v>2</v>
      </c>
      <c r="K1599" s="147" t="s">
        <v>2</v>
      </c>
      <c r="O1599" s="232" t="s">
        <v>2289</v>
      </c>
      <c r="P1599" s="232"/>
      <c r="Q1599" s="232"/>
      <c r="R1599" s="232"/>
      <c r="S1599" s="232"/>
      <c r="T1599" s="232"/>
      <c r="U1599" s="232"/>
      <c r="V1599" s="232"/>
      <c r="W1599" s="232"/>
      <c r="X1599" s="232"/>
      <c r="Y1599" s="232"/>
      <c r="Z1599" s="232"/>
      <c r="AA1599" s="232"/>
      <c r="AB1599" s="232"/>
      <c r="AC1599" s="233">
        <v>12.99</v>
      </c>
      <c r="AD1599" s="233"/>
    </row>
    <row r="1600" spans="2:30">
      <c r="C1600" s="147" t="s">
        <v>2</v>
      </c>
      <c r="G1600" s="147" t="s">
        <v>2</v>
      </c>
      <c r="K1600" s="147" t="s">
        <v>2</v>
      </c>
      <c r="O1600" s="232" t="s">
        <v>2290</v>
      </c>
      <c r="P1600" s="232"/>
      <c r="Q1600" s="232"/>
      <c r="R1600" s="232"/>
      <c r="S1600" s="232"/>
      <c r="T1600" s="232"/>
      <c r="U1600" s="232"/>
      <c r="V1600" s="232"/>
      <c r="W1600" s="232"/>
      <c r="X1600" s="232"/>
      <c r="Y1600" s="232"/>
      <c r="Z1600" s="232"/>
      <c r="AA1600" s="232"/>
      <c r="AB1600" s="232"/>
      <c r="AC1600" s="233">
        <v>12.3</v>
      </c>
      <c r="AD1600" s="233"/>
    </row>
    <row r="1601" spans="1:30">
      <c r="C1601" s="147" t="s">
        <v>2</v>
      </c>
      <c r="G1601" s="147" t="s">
        <v>2</v>
      </c>
      <c r="K1601" s="147" t="s">
        <v>2</v>
      </c>
      <c r="O1601" s="232" t="s">
        <v>2291</v>
      </c>
      <c r="P1601" s="232"/>
      <c r="Q1601" s="232"/>
      <c r="R1601" s="232"/>
      <c r="S1601" s="232"/>
      <c r="T1601" s="232"/>
      <c r="U1601" s="232"/>
      <c r="V1601" s="232"/>
      <c r="W1601" s="232"/>
      <c r="X1601" s="232"/>
      <c r="Y1601" s="232"/>
      <c r="Z1601" s="232"/>
      <c r="AA1601" s="232"/>
      <c r="AB1601" s="232"/>
      <c r="AC1601" s="233">
        <v>76.239999999999995</v>
      </c>
      <c r="AD1601" s="233"/>
    </row>
    <row r="1602" spans="1:30">
      <c r="C1602" s="147" t="s">
        <v>2</v>
      </c>
      <c r="G1602" s="147" t="s">
        <v>2</v>
      </c>
      <c r="K1602" s="147" t="s">
        <v>2</v>
      </c>
      <c r="O1602" s="232" t="s">
        <v>2292</v>
      </c>
      <c r="P1602" s="232"/>
      <c r="Q1602" s="232"/>
      <c r="R1602" s="232"/>
      <c r="S1602" s="232"/>
      <c r="T1602" s="232"/>
      <c r="U1602" s="232"/>
      <c r="V1602" s="232"/>
      <c r="W1602" s="232"/>
      <c r="X1602" s="232"/>
      <c r="Y1602" s="232"/>
      <c r="Z1602" s="232"/>
      <c r="AA1602" s="232"/>
      <c r="AB1602" s="232"/>
      <c r="AC1602" s="233">
        <v>64.400000000000006</v>
      </c>
      <c r="AD1602" s="233"/>
    </row>
    <row r="1603" spans="1:30" ht="216.75" customHeight="1"/>
    <row r="1604" spans="1:30" ht="12" customHeight="1"/>
    <row r="1605" spans="1:30" ht="13.5" customHeight="1">
      <c r="A1605" s="146" t="s">
        <v>1120</v>
      </c>
      <c r="B1605" s="146"/>
      <c r="C1605" s="146"/>
      <c r="D1605" s="146"/>
      <c r="E1605" s="146"/>
      <c r="F1605" s="146"/>
      <c r="G1605" s="146"/>
      <c r="H1605" s="146"/>
      <c r="I1605" s="146"/>
      <c r="J1605" s="146"/>
      <c r="K1605" s="146"/>
      <c r="L1605" s="146"/>
      <c r="M1605" s="146"/>
      <c r="R1605" s="150" t="s">
        <v>2293</v>
      </c>
      <c r="S1605" s="150"/>
      <c r="T1605" s="150"/>
      <c r="U1605" s="150"/>
      <c r="V1605" s="150"/>
      <c r="W1605" s="150"/>
      <c r="X1605" s="150"/>
      <c r="Y1605" s="150"/>
      <c r="Z1605" s="150"/>
      <c r="AA1605" s="150"/>
      <c r="AB1605" s="150"/>
      <c r="AC1605" s="150"/>
      <c r="AD1605" s="150"/>
    </row>
    <row r="1606" spans="1:30" ht="25.5" customHeight="1">
      <c r="C1606" s="140" t="s">
        <v>1040</v>
      </c>
      <c r="D1606" s="140"/>
      <c r="E1606" s="140"/>
      <c r="F1606" s="140"/>
      <c r="G1606" s="140"/>
      <c r="H1606" s="140"/>
      <c r="I1606" s="140"/>
      <c r="J1606" s="140"/>
      <c r="K1606" s="140"/>
      <c r="L1606" s="140"/>
      <c r="M1606" s="140"/>
      <c r="N1606" s="140"/>
      <c r="O1606" s="140"/>
      <c r="P1606" s="140"/>
      <c r="Q1606" s="140"/>
      <c r="R1606" s="140"/>
      <c r="S1606" s="140"/>
      <c r="T1606" s="140"/>
      <c r="U1606" s="140"/>
      <c r="V1606" s="140"/>
      <c r="W1606" s="140"/>
      <c r="X1606" s="140"/>
      <c r="Y1606" s="140"/>
      <c r="Z1606" s="140"/>
      <c r="AA1606" s="140"/>
      <c r="AB1606" s="140"/>
      <c r="AC1606" s="140"/>
    </row>
    <row r="1607" spans="1:30" ht="7.5" customHeight="1"/>
    <row r="1608" spans="1:30" ht="18.75" customHeight="1">
      <c r="I1608" s="226" t="s">
        <v>1041</v>
      </c>
      <c r="J1608" s="226"/>
      <c r="K1608" s="226"/>
      <c r="L1608" s="226"/>
      <c r="M1608" s="226"/>
      <c r="N1608" s="226"/>
      <c r="O1608" s="226"/>
      <c r="P1608" s="226"/>
      <c r="S1608" s="227" t="s">
        <v>1042</v>
      </c>
      <c r="T1608" s="227"/>
      <c r="U1608" s="227"/>
      <c r="V1608" s="227"/>
      <c r="W1608" s="227"/>
      <c r="X1608" s="227"/>
      <c r="Y1608" s="227"/>
    </row>
    <row r="1609" spans="1:30" ht="6.75" customHeight="1"/>
    <row r="1610" spans="1:30" ht="14.25" customHeight="1">
      <c r="A1610" s="228" t="s">
        <v>1982</v>
      </c>
      <c r="B1610" s="228"/>
      <c r="C1610" s="228"/>
      <c r="D1610" s="228"/>
      <c r="E1610" s="228"/>
      <c r="F1610" s="228"/>
      <c r="G1610" s="228"/>
      <c r="H1610" s="228"/>
      <c r="I1610" s="228"/>
      <c r="J1610" s="228"/>
      <c r="K1610" s="228"/>
      <c r="L1610" s="228"/>
      <c r="M1610" s="228"/>
      <c r="N1610" s="228"/>
      <c r="O1610" s="228"/>
    </row>
    <row r="1611" spans="1:30">
      <c r="B1611" s="229" t="s">
        <v>1044</v>
      </c>
      <c r="C1611" s="229"/>
      <c r="D1611" s="229"/>
      <c r="F1611" s="229" t="s">
        <v>1045</v>
      </c>
      <c r="G1611" s="229"/>
      <c r="H1611" s="229"/>
      <c r="I1611" s="229"/>
      <c r="J1611" s="229" t="s">
        <v>1046</v>
      </c>
      <c r="K1611" s="229"/>
      <c r="L1611" s="229"/>
      <c r="N1611" s="229" t="s">
        <v>1047</v>
      </c>
      <c r="O1611" s="229"/>
      <c r="P1611" s="229"/>
      <c r="Q1611" s="229"/>
      <c r="R1611" s="229"/>
      <c r="S1611" s="229"/>
      <c r="T1611" s="229"/>
      <c r="U1611" s="229"/>
      <c r="V1611" s="229"/>
      <c r="W1611" s="229"/>
      <c r="X1611" s="229"/>
      <c r="Y1611" s="229"/>
      <c r="Z1611" s="229"/>
      <c r="AA1611" s="229"/>
      <c r="AC1611" s="230" t="s">
        <v>1048</v>
      </c>
      <c r="AD1611" s="230"/>
    </row>
    <row r="1612" spans="1:30">
      <c r="B1612" s="143" t="s">
        <v>1939</v>
      </c>
      <c r="C1612" s="143"/>
      <c r="D1612" s="143"/>
      <c r="F1612" s="143" t="s">
        <v>1197</v>
      </c>
      <c r="G1612" s="143"/>
      <c r="H1612" s="143"/>
      <c r="I1612" s="143"/>
      <c r="J1612" s="143" t="s">
        <v>1928</v>
      </c>
      <c r="K1612" s="143"/>
      <c r="L1612" s="143"/>
      <c r="N1612" s="143" t="s">
        <v>1929</v>
      </c>
      <c r="O1612" s="143"/>
      <c r="P1612" s="143"/>
      <c r="Q1612" s="143"/>
      <c r="R1612" s="143"/>
      <c r="S1612" s="143"/>
      <c r="T1612" s="143"/>
      <c r="U1612" s="143"/>
      <c r="V1612" s="143"/>
      <c r="W1612" s="143"/>
      <c r="X1612" s="143"/>
      <c r="Y1612" s="143"/>
      <c r="Z1612" s="143"/>
      <c r="AA1612" s="143"/>
      <c r="AC1612" s="231">
        <v>2371.29</v>
      </c>
      <c r="AD1612" s="231"/>
    </row>
    <row r="1613" spans="1:30">
      <c r="C1613" s="147" t="s">
        <v>2</v>
      </c>
      <c r="G1613" s="147" t="s">
        <v>2</v>
      </c>
      <c r="K1613" s="147" t="s">
        <v>2</v>
      </c>
      <c r="O1613" s="232" t="s">
        <v>2273</v>
      </c>
      <c r="P1613" s="232"/>
      <c r="Q1613" s="232"/>
      <c r="R1613" s="232"/>
      <c r="S1613" s="232"/>
      <c r="T1613" s="232"/>
      <c r="U1613" s="232"/>
      <c r="V1613" s="232"/>
      <c r="W1613" s="232"/>
      <c r="X1613" s="232"/>
      <c r="Y1613" s="232"/>
      <c r="Z1613" s="232"/>
      <c r="AA1613" s="232"/>
      <c r="AB1613" s="232"/>
      <c r="AC1613" s="233">
        <v>38.340000000000003</v>
      </c>
      <c r="AD1613" s="233"/>
    </row>
    <row r="1614" spans="1:30">
      <c r="C1614" s="147" t="s">
        <v>2</v>
      </c>
      <c r="G1614" s="147" t="s">
        <v>2</v>
      </c>
      <c r="K1614" s="147" t="s">
        <v>2</v>
      </c>
      <c r="O1614" s="232" t="s">
        <v>2273</v>
      </c>
      <c r="P1614" s="232"/>
      <c r="Q1614" s="232"/>
      <c r="R1614" s="232"/>
      <c r="S1614" s="232"/>
      <c r="T1614" s="232"/>
      <c r="U1614" s="232"/>
      <c r="V1614" s="232"/>
      <c r="W1614" s="232"/>
      <c r="X1614" s="232"/>
      <c r="Y1614" s="232"/>
      <c r="Z1614" s="232"/>
      <c r="AA1614" s="232"/>
      <c r="AB1614" s="232"/>
      <c r="AC1614" s="233">
        <v>70.41</v>
      </c>
      <c r="AD1614" s="233"/>
    </row>
    <row r="1615" spans="1:30">
      <c r="C1615" s="147" t="s">
        <v>2</v>
      </c>
      <c r="G1615" s="147" t="s">
        <v>2</v>
      </c>
      <c r="K1615" s="147" t="s">
        <v>2</v>
      </c>
      <c r="O1615" s="232" t="s">
        <v>2273</v>
      </c>
      <c r="P1615" s="232"/>
      <c r="Q1615" s="232"/>
      <c r="R1615" s="232"/>
      <c r="S1615" s="232"/>
      <c r="T1615" s="232"/>
      <c r="U1615" s="232"/>
      <c r="V1615" s="232"/>
      <c r="W1615" s="232"/>
      <c r="X1615" s="232"/>
      <c r="Y1615" s="232"/>
      <c r="Z1615" s="232"/>
      <c r="AA1615" s="232"/>
      <c r="AB1615" s="232"/>
      <c r="AC1615" s="233">
        <v>48.46</v>
      </c>
      <c r="AD1615" s="233"/>
    </row>
    <row r="1616" spans="1:30">
      <c r="C1616" s="147" t="s">
        <v>2</v>
      </c>
      <c r="G1616" s="147" t="s">
        <v>2</v>
      </c>
      <c r="K1616" s="147" t="s">
        <v>2</v>
      </c>
      <c r="O1616" s="232" t="s">
        <v>2273</v>
      </c>
      <c r="P1616" s="232"/>
      <c r="Q1616" s="232"/>
      <c r="R1616" s="232"/>
      <c r="S1616" s="232"/>
      <c r="T1616" s="232"/>
      <c r="U1616" s="232"/>
      <c r="V1616" s="232"/>
      <c r="W1616" s="232"/>
      <c r="X1616" s="232"/>
      <c r="Y1616" s="232"/>
      <c r="Z1616" s="232"/>
      <c r="AA1616" s="232"/>
      <c r="AB1616" s="232"/>
      <c r="AC1616" s="233">
        <v>86.71</v>
      </c>
      <c r="AD1616" s="233"/>
    </row>
    <row r="1617" spans="3:30">
      <c r="C1617" s="147" t="s">
        <v>2</v>
      </c>
      <c r="G1617" s="147" t="s">
        <v>2</v>
      </c>
      <c r="K1617" s="147" t="s">
        <v>2</v>
      </c>
      <c r="O1617" s="232" t="s">
        <v>2273</v>
      </c>
      <c r="P1617" s="232"/>
      <c r="Q1617" s="232"/>
      <c r="R1617" s="232"/>
      <c r="S1617" s="232"/>
      <c r="T1617" s="232"/>
      <c r="U1617" s="232"/>
      <c r="V1617" s="232"/>
      <c r="W1617" s="232"/>
      <c r="X1617" s="232"/>
      <c r="Y1617" s="232"/>
      <c r="Z1617" s="232"/>
      <c r="AA1617" s="232"/>
      <c r="AB1617" s="232"/>
      <c r="AC1617" s="233">
        <v>256.61</v>
      </c>
      <c r="AD1617" s="233"/>
    </row>
    <row r="1618" spans="3:30">
      <c r="C1618" s="147" t="s">
        <v>2</v>
      </c>
      <c r="G1618" s="147" t="s">
        <v>2</v>
      </c>
      <c r="K1618" s="147" t="s">
        <v>2</v>
      </c>
      <c r="O1618" s="232" t="s">
        <v>2273</v>
      </c>
      <c r="P1618" s="232"/>
      <c r="Q1618" s="232"/>
      <c r="R1618" s="232"/>
      <c r="S1618" s="232"/>
      <c r="T1618" s="232"/>
      <c r="U1618" s="232"/>
      <c r="V1618" s="232"/>
      <c r="W1618" s="232"/>
      <c r="X1618" s="232"/>
      <c r="Y1618" s="232"/>
      <c r="Z1618" s="232"/>
      <c r="AA1618" s="232"/>
      <c r="AB1618" s="232"/>
      <c r="AC1618" s="233">
        <v>221.3</v>
      </c>
      <c r="AD1618" s="233"/>
    </row>
    <row r="1619" spans="3:30">
      <c r="C1619" s="147" t="s">
        <v>2</v>
      </c>
      <c r="G1619" s="147" t="s">
        <v>2</v>
      </c>
      <c r="K1619" s="147" t="s">
        <v>2</v>
      </c>
      <c r="O1619" s="232" t="s">
        <v>2273</v>
      </c>
      <c r="P1619" s="232"/>
      <c r="Q1619" s="232"/>
      <c r="R1619" s="232"/>
      <c r="S1619" s="232"/>
      <c r="T1619" s="232"/>
      <c r="U1619" s="232"/>
      <c r="V1619" s="232"/>
      <c r="W1619" s="232"/>
      <c r="X1619" s="232"/>
      <c r="Y1619" s="232"/>
      <c r="Z1619" s="232"/>
      <c r="AA1619" s="232"/>
      <c r="AB1619" s="232"/>
      <c r="AC1619" s="233">
        <v>187.25</v>
      </c>
      <c r="AD1619" s="233"/>
    </row>
    <row r="1620" spans="3:30">
      <c r="C1620" s="147" t="s">
        <v>2</v>
      </c>
      <c r="G1620" s="147" t="s">
        <v>2</v>
      </c>
      <c r="K1620" s="147" t="s">
        <v>2</v>
      </c>
      <c r="O1620" s="232" t="s">
        <v>2273</v>
      </c>
      <c r="P1620" s="232"/>
      <c r="Q1620" s="232"/>
      <c r="R1620" s="232"/>
      <c r="S1620" s="232"/>
      <c r="T1620" s="232"/>
      <c r="U1620" s="232"/>
      <c r="V1620" s="232"/>
      <c r="W1620" s="232"/>
      <c r="X1620" s="232"/>
      <c r="Y1620" s="232"/>
      <c r="Z1620" s="232"/>
      <c r="AA1620" s="232"/>
      <c r="AB1620" s="232"/>
      <c r="AC1620" s="233">
        <v>49.84</v>
      </c>
      <c r="AD1620" s="233"/>
    </row>
    <row r="1621" spans="3:30">
      <c r="C1621" s="147" t="s">
        <v>2</v>
      </c>
      <c r="G1621" s="147" t="s">
        <v>2</v>
      </c>
      <c r="K1621" s="147" t="s">
        <v>2</v>
      </c>
      <c r="O1621" s="232" t="s">
        <v>2273</v>
      </c>
      <c r="P1621" s="232"/>
      <c r="Q1621" s="232"/>
      <c r="R1621" s="232"/>
      <c r="S1621" s="232"/>
      <c r="T1621" s="232"/>
      <c r="U1621" s="232"/>
      <c r="V1621" s="232"/>
      <c r="W1621" s="232"/>
      <c r="X1621" s="232"/>
      <c r="Y1621" s="232"/>
      <c r="Z1621" s="232"/>
      <c r="AA1621" s="232"/>
      <c r="AB1621" s="232"/>
      <c r="AC1621" s="233">
        <v>85.08</v>
      </c>
      <c r="AD1621" s="233"/>
    </row>
    <row r="1622" spans="3:30">
      <c r="C1622" s="147" t="s">
        <v>2</v>
      </c>
      <c r="G1622" s="147" t="s">
        <v>2</v>
      </c>
      <c r="K1622" s="147" t="s">
        <v>2</v>
      </c>
      <c r="O1622" s="232" t="s">
        <v>2273</v>
      </c>
      <c r="P1622" s="232"/>
      <c r="Q1622" s="232"/>
      <c r="R1622" s="232"/>
      <c r="S1622" s="232"/>
      <c r="T1622" s="232"/>
      <c r="U1622" s="232"/>
      <c r="V1622" s="232"/>
      <c r="W1622" s="232"/>
      <c r="X1622" s="232"/>
      <c r="Y1622" s="232"/>
      <c r="Z1622" s="232"/>
      <c r="AA1622" s="232"/>
      <c r="AB1622" s="232"/>
      <c r="AC1622" s="233">
        <v>69.92</v>
      </c>
      <c r="AD1622" s="233"/>
    </row>
    <row r="1623" spans="3:30">
      <c r="C1623" s="147" t="s">
        <v>2</v>
      </c>
      <c r="G1623" s="147" t="s">
        <v>2</v>
      </c>
      <c r="K1623" s="147" t="s">
        <v>2</v>
      </c>
      <c r="O1623" s="232" t="s">
        <v>2273</v>
      </c>
      <c r="P1623" s="232"/>
      <c r="Q1623" s="232"/>
      <c r="R1623" s="232"/>
      <c r="S1623" s="232"/>
      <c r="T1623" s="232"/>
      <c r="U1623" s="232"/>
      <c r="V1623" s="232"/>
      <c r="W1623" s="232"/>
      <c r="X1623" s="232"/>
      <c r="Y1623" s="232"/>
      <c r="Z1623" s="232"/>
      <c r="AA1623" s="232"/>
      <c r="AB1623" s="232"/>
      <c r="AC1623" s="233">
        <v>133.80000000000001</v>
      </c>
      <c r="AD1623" s="233"/>
    </row>
    <row r="1624" spans="3:30">
      <c r="C1624" s="147" t="s">
        <v>2</v>
      </c>
      <c r="G1624" s="147" t="s">
        <v>2</v>
      </c>
      <c r="K1624" s="147" t="s">
        <v>2</v>
      </c>
      <c r="O1624" s="232" t="s">
        <v>2273</v>
      </c>
      <c r="P1624" s="232"/>
      <c r="Q1624" s="232"/>
      <c r="R1624" s="232"/>
      <c r="S1624" s="232"/>
      <c r="T1624" s="232"/>
      <c r="U1624" s="232"/>
      <c r="V1624" s="232"/>
      <c r="W1624" s="232"/>
      <c r="X1624" s="232"/>
      <c r="Y1624" s="232"/>
      <c r="Z1624" s="232"/>
      <c r="AA1624" s="232"/>
      <c r="AB1624" s="232"/>
      <c r="AC1624" s="233">
        <v>186.06</v>
      </c>
      <c r="AD1624" s="233"/>
    </row>
    <row r="1625" spans="3:30">
      <c r="C1625" s="147" t="s">
        <v>2</v>
      </c>
      <c r="G1625" s="147" t="s">
        <v>2</v>
      </c>
      <c r="K1625" s="147" t="s">
        <v>2</v>
      </c>
      <c r="O1625" s="232" t="s">
        <v>2273</v>
      </c>
      <c r="P1625" s="232"/>
      <c r="Q1625" s="232"/>
      <c r="R1625" s="232"/>
      <c r="S1625" s="232"/>
      <c r="T1625" s="232"/>
      <c r="U1625" s="232"/>
      <c r="V1625" s="232"/>
      <c r="W1625" s="232"/>
      <c r="X1625" s="232"/>
      <c r="Y1625" s="232"/>
      <c r="Z1625" s="232"/>
      <c r="AA1625" s="232"/>
      <c r="AB1625" s="232"/>
      <c r="AC1625" s="233">
        <v>38.68</v>
      </c>
      <c r="AD1625" s="233"/>
    </row>
    <row r="1626" spans="3:30">
      <c r="C1626" s="147" t="s">
        <v>2</v>
      </c>
      <c r="G1626" s="147" t="s">
        <v>2</v>
      </c>
      <c r="K1626" s="147" t="s">
        <v>2</v>
      </c>
      <c r="O1626" s="232" t="s">
        <v>2273</v>
      </c>
      <c r="P1626" s="232"/>
      <c r="Q1626" s="232"/>
      <c r="R1626" s="232"/>
      <c r="S1626" s="232"/>
      <c r="T1626" s="232"/>
      <c r="U1626" s="232"/>
      <c r="V1626" s="232"/>
      <c r="W1626" s="232"/>
      <c r="X1626" s="232"/>
      <c r="Y1626" s="232"/>
      <c r="Z1626" s="232"/>
      <c r="AA1626" s="232"/>
      <c r="AB1626" s="232"/>
      <c r="AC1626" s="233">
        <v>74.98</v>
      </c>
      <c r="AD1626" s="233"/>
    </row>
    <row r="1627" spans="3:30">
      <c r="C1627" s="147" t="s">
        <v>2</v>
      </c>
      <c r="G1627" s="147" t="s">
        <v>2</v>
      </c>
      <c r="K1627" s="147" t="s">
        <v>2</v>
      </c>
      <c r="O1627" s="232" t="s">
        <v>2273</v>
      </c>
      <c r="P1627" s="232"/>
      <c r="Q1627" s="232"/>
      <c r="R1627" s="232"/>
      <c r="S1627" s="232"/>
      <c r="T1627" s="232"/>
      <c r="U1627" s="232"/>
      <c r="V1627" s="232"/>
      <c r="W1627" s="232"/>
      <c r="X1627" s="232"/>
      <c r="Y1627" s="232"/>
      <c r="Z1627" s="232"/>
      <c r="AA1627" s="232"/>
      <c r="AB1627" s="232"/>
      <c r="AC1627" s="233">
        <v>103.06</v>
      </c>
      <c r="AD1627" s="233"/>
    </row>
    <row r="1628" spans="3:30">
      <c r="C1628" s="147" t="s">
        <v>2</v>
      </c>
      <c r="G1628" s="147" t="s">
        <v>2</v>
      </c>
      <c r="K1628" s="147" t="s">
        <v>2</v>
      </c>
      <c r="O1628" s="232" t="s">
        <v>2273</v>
      </c>
      <c r="P1628" s="232"/>
      <c r="Q1628" s="232"/>
      <c r="R1628" s="232"/>
      <c r="S1628" s="232"/>
      <c r="T1628" s="232"/>
      <c r="U1628" s="232"/>
      <c r="V1628" s="232"/>
      <c r="W1628" s="232"/>
      <c r="X1628" s="232"/>
      <c r="Y1628" s="232"/>
      <c r="Z1628" s="232"/>
      <c r="AA1628" s="232"/>
      <c r="AB1628" s="232"/>
      <c r="AC1628" s="233">
        <v>107.33</v>
      </c>
      <c r="AD1628" s="233"/>
    </row>
    <row r="1629" spans="3:30">
      <c r="C1629" s="147" t="s">
        <v>2</v>
      </c>
      <c r="G1629" s="147" t="s">
        <v>2</v>
      </c>
      <c r="K1629" s="147" t="s">
        <v>2</v>
      </c>
      <c r="O1629" s="232" t="s">
        <v>2273</v>
      </c>
      <c r="P1629" s="232"/>
      <c r="Q1629" s="232"/>
      <c r="R1629" s="232"/>
      <c r="S1629" s="232"/>
      <c r="T1629" s="232"/>
      <c r="U1629" s="232"/>
      <c r="V1629" s="232"/>
      <c r="W1629" s="232"/>
      <c r="X1629" s="232"/>
      <c r="Y1629" s="232"/>
      <c r="Z1629" s="232"/>
      <c r="AA1629" s="232"/>
      <c r="AB1629" s="232"/>
      <c r="AC1629" s="233">
        <v>134.21</v>
      </c>
      <c r="AD1629" s="233"/>
    </row>
    <row r="1630" spans="3:30">
      <c r="C1630" s="147" t="s">
        <v>2</v>
      </c>
      <c r="G1630" s="147" t="s">
        <v>2</v>
      </c>
      <c r="K1630" s="147" t="s">
        <v>2</v>
      </c>
      <c r="O1630" s="232" t="s">
        <v>2273</v>
      </c>
      <c r="P1630" s="232"/>
      <c r="Q1630" s="232"/>
      <c r="R1630" s="232"/>
      <c r="S1630" s="232"/>
      <c r="T1630" s="232"/>
      <c r="U1630" s="232"/>
      <c r="V1630" s="232"/>
      <c r="W1630" s="232"/>
      <c r="X1630" s="232"/>
      <c r="Y1630" s="232"/>
      <c r="Z1630" s="232"/>
      <c r="AA1630" s="232"/>
      <c r="AB1630" s="232"/>
      <c r="AC1630" s="233">
        <v>185.87</v>
      </c>
      <c r="AD1630" s="233"/>
    </row>
    <row r="1631" spans="3:30">
      <c r="C1631" s="147" t="s">
        <v>2</v>
      </c>
      <c r="G1631" s="147" t="s">
        <v>2</v>
      </c>
      <c r="K1631" s="147" t="s">
        <v>2</v>
      </c>
      <c r="O1631" s="232" t="s">
        <v>2273</v>
      </c>
      <c r="P1631" s="232"/>
      <c r="Q1631" s="232"/>
      <c r="R1631" s="232"/>
      <c r="S1631" s="232"/>
      <c r="T1631" s="232"/>
      <c r="U1631" s="232"/>
      <c r="V1631" s="232"/>
      <c r="W1631" s="232"/>
      <c r="X1631" s="232"/>
      <c r="Y1631" s="232"/>
      <c r="Z1631" s="232"/>
      <c r="AA1631" s="232"/>
      <c r="AB1631" s="232"/>
      <c r="AC1631" s="233">
        <v>203.85</v>
      </c>
      <c r="AD1631" s="233"/>
    </row>
    <row r="1632" spans="3:30">
      <c r="C1632" s="147" t="s">
        <v>2</v>
      </c>
      <c r="G1632" s="147" t="s">
        <v>2</v>
      </c>
      <c r="K1632" s="147" t="s">
        <v>2</v>
      </c>
      <c r="O1632" s="232" t="s">
        <v>2273</v>
      </c>
      <c r="P1632" s="232"/>
      <c r="Q1632" s="232"/>
      <c r="R1632" s="232"/>
      <c r="S1632" s="232"/>
      <c r="T1632" s="232"/>
      <c r="U1632" s="232"/>
      <c r="V1632" s="232"/>
      <c r="W1632" s="232"/>
      <c r="X1632" s="232"/>
      <c r="Y1632" s="232"/>
      <c r="Z1632" s="232"/>
      <c r="AA1632" s="232"/>
      <c r="AB1632" s="232"/>
      <c r="AC1632" s="233">
        <v>13.05</v>
      </c>
      <c r="AD1632" s="233"/>
    </row>
    <row r="1633" spans="2:30">
      <c r="C1633" s="147" t="s">
        <v>2</v>
      </c>
      <c r="G1633" s="147" t="s">
        <v>2</v>
      </c>
      <c r="K1633" s="147" t="s">
        <v>2</v>
      </c>
      <c r="O1633" s="232" t="s">
        <v>2273</v>
      </c>
      <c r="P1633" s="232"/>
      <c r="Q1633" s="232"/>
      <c r="R1633" s="232"/>
      <c r="S1633" s="232"/>
      <c r="T1633" s="232"/>
      <c r="U1633" s="232"/>
      <c r="V1633" s="232"/>
      <c r="W1633" s="232"/>
      <c r="X1633" s="232"/>
      <c r="Y1633" s="232"/>
      <c r="Z1633" s="232"/>
      <c r="AA1633" s="232"/>
      <c r="AB1633" s="232"/>
      <c r="AC1633" s="233">
        <v>76.48</v>
      </c>
      <c r="AD1633" s="233"/>
    </row>
    <row r="1634" spans="2:30">
      <c r="B1634" s="143" t="s">
        <v>1941</v>
      </c>
      <c r="C1634" s="143"/>
      <c r="D1634" s="143"/>
      <c r="F1634" s="143" t="s">
        <v>1197</v>
      </c>
      <c r="G1634" s="143"/>
      <c r="H1634" s="143"/>
      <c r="I1634" s="143"/>
      <c r="J1634" s="143" t="s">
        <v>1935</v>
      </c>
      <c r="K1634" s="143"/>
      <c r="L1634" s="143"/>
      <c r="N1634" s="143" t="s">
        <v>1936</v>
      </c>
      <c r="O1634" s="143"/>
      <c r="P1634" s="143"/>
      <c r="Q1634" s="143"/>
      <c r="R1634" s="143"/>
      <c r="S1634" s="143"/>
      <c r="T1634" s="143"/>
      <c r="U1634" s="143"/>
      <c r="V1634" s="143"/>
      <c r="W1634" s="143"/>
      <c r="X1634" s="143"/>
      <c r="Y1634" s="143"/>
      <c r="Z1634" s="143"/>
      <c r="AA1634" s="143"/>
      <c r="AC1634" s="231">
        <v>6095.76</v>
      </c>
      <c r="AD1634" s="231"/>
    </row>
    <row r="1635" spans="2:30">
      <c r="C1635" s="147" t="s">
        <v>2</v>
      </c>
      <c r="G1635" s="147" t="s">
        <v>2</v>
      </c>
      <c r="K1635" s="147" t="s">
        <v>2</v>
      </c>
      <c r="O1635" s="232" t="s">
        <v>1924</v>
      </c>
      <c r="P1635" s="232"/>
      <c r="Q1635" s="232"/>
      <c r="R1635" s="232"/>
      <c r="S1635" s="232"/>
      <c r="T1635" s="232"/>
      <c r="U1635" s="232"/>
      <c r="V1635" s="232"/>
      <c r="W1635" s="232"/>
      <c r="X1635" s="232"/>
      <c r="Y1635" s="232"/>
      <c r="Z1635" s="232"/>
      <c r="AA1635" s="232"/>
      <c r="AB1635" s="232"/>
      <c r="AC1635" s="233">
        <v>413.26</v>
      </c>
      <c r="AD1635" s="233"/>
    </row>
    <row r="1636" spans="2:30">
      <c r="C1636" s="147" t="s">
        <v>2</v>
      </c>
      <c r="G1636" s="147" t="s">
        <v>2</v>
      </c>
      <c r="K1636" s="147" t="s">
        <v>2</v>
      </c>
      <c r="O1636" s="232" t="s">
        <v>1924</v>
      </c>
      <c r="P1636" s="232"/>
      <c r="Q1636" s="232"/>
      <c r="R1636" s="232"/>
      <c r="S1636" s="232"/>
      <c r="T1636" s="232"/>
      <c r="U1636" s="232"/>
      <c r="V1636" s="232"/>
      <c r="W1636" s="232"/>
      <c r="X1636" s="232"/>
      <c r="Y1636" s="232"/>
      <c r="Z1636" s="232"/>
      <c r="AA1636" s="232"/>
      <c r="AB1636" s="232"/>
      <c r="AC1636" s="233">
        <v>75.010000000000005</v>
      </c>
      <c r="AD1636" s="233"/>
    </row>
    <row r="1637" spans="2:30">
      <c r="C1637" s="147" t="s">
        <v>2</v>
      </c>
      <c r="G1637" s="147" t="s">
        <v>2</v>
      </c>
      <c r="K1637" s="147" t="s">
        <v>2</v>
      </c>
      <c r="O1637" s="232" t="s">
        <v>1924</v>
      </c>
      <c r="P1637" s="232"/>
      <c r="Q1637" s="232"/>
      <c r="R1637" s="232"/>
      <c r="S1637" s="232"/>
      <c r="T1637" s="232"/>
      <c r="U1637" s="232"/>
      <c r="V1637" s="232"/>
      <c r="W1637" s="232"/>
      <c r="X1637" s="232"/>
      <c r="Y1637" s="232"/>
      <c r="Z1637" s="232"/>
      <c r="AA1637" s="232"/>
      <c r="AB1637" s="232"/>
      <c r="AC1637" s="233">
        <v>346.38</v>
      </c>
      <c r="AD1637" s="233"/>
    </row>
    <row r="1638" spans="2:30">
      <c r="C1638" s="147" t="s">
        <v>2</v>
      </c>
      <c r="G1638" s="147" t="s">
        <v>2</v>
      </c>
      <c r="K1638" s="147" t="s">
        <v>2</v>
      </c>
      <c r="O1638" s="232" t="s">
        <v>1924</v>
      </c>
      <c r="P1638" s="232"/>
      <c r="Q1638" s="232"/>
      <c r="R1638" s="232"/>
      <c r="S1638" s="232"/>
      <c r="T1638" s="232"/>
      <c r="U1638" s="232"/>
      <c r="V1638" s="232"/>
      <c r="W1638" s="232"/>
      <c r="X1638" s="232"/>
      <c r="Y1638" s="232"/>
      <c r="Z1638" s="232"/>
      <c r="AA1638" s="232"/>
      <c r="AB1638" s="232"/>
      <c r="AC1638" s="233">
        <v>346.93</v>
      </c>
      <c r="AD1638" s="233"/>
    </row>
    <row r="1639" spans="2:30">
      <c r="C1639" s="147" t="s">
        <v>2</v>
      </c>
      <c r="G1639" s="147" t="s">
        <v>2</v>
      </c>
      <c r="K1639" s="147" t="s">
        <v>2</v>
      </c>
      <c r="O1639" s="232" t="s">
        <v>1924</v>
      </c>
      <c r="P1639" s="232"/>
      <c r="Q1639" s="232"/>
      <c r="R1639" s="232"/>
      <c r="S1639" s="232"/>
      <c r="T1639" s="232"/>
      <c r="U1639" s="232"/>
      <c r="V1639" s="232"/>
      <c r="W1639" s="232"/>
      <c r="X1639" s="232"/>
      <c r="Y1639" s="232"/>
      <c r="Z1639" s="232"/>
      <c r="AA1639" s="232"/>
      <c r="AB1639" s="232"/>
      <c r="AC1639" s="233">
        <v>527.51</v>
      </c>
      <c r="AD1639" s="233"/>
    </row>
    <row r="1640" spans="2:30">
      <c r="C1640" s="147" t="s">
        <v>2</v>
      </c>
      <c r="G1640" s="147" t="s">
        <v>2</v>
      </c>
      <c r="K1640" s="147" t="s">
        <v>2</v>
      </c>
      <c r="O1640" s="232" t="s">
        <v>1924</v>
      </c>
      <c r="P1640" s="232"/>
      <c r="Q1640" s="232"/>
      <c r="R1640" s="232"/>
      <c r="S1640" s="232"/>
      <c r="T1640" s="232"/>
      <c r="U1640" s="232"/>
      <c r="V1640" s="232"/>
      <c r="W1640" s="232"/>
      <c r="X1640" s="232"/>
      <c r="Y1640" s="232"/>
      <c r="Z1640" s="232"/>
      <c r="AA1640" s="232"/>
      <c r="AB1640" s="232"/>
      <c r="AC1640" s="233">
        <v>1182.44</v>
      </c>
      <c r="AD1640" s="233"/>
    </row>
    <row r="1641" spans="2:30">
      <c r="C1641" s="147" t="s">
        <v>2</v>
      </c>
      <c r="G1641" s="147" t="s">
        <v>2</v>
      </c>
      <c r="K1641" s="147" t="s">
        <v>2</v>
      </c>
      <c r="O1641" s="232" t="s">
        <v>1924</v>
      </c>
      <c r="P1641" s="232"/>
      <c r="Q1641" s="232"/>
      <c r="R1641" s="232"/>
      <c r="S1641" s="232"/>
      <c r="T1641" s="232"/>
      <c r="U1641" s="232"/>
      <c r="V1641" s="232"/>
      <c r="W1641" s="232"/>
      <c r="X1641" s="232"/>
      <c r="Y1641" s="232"/>
      <c r="Z1641" s="232"/>
      <c r="AA1641" s="232"/>
      <c r="AB1641" s="232"/>
      <c r="AC1641" s="233">
        <v>321.89</v>
      </c>
      <c r="AD1641" s="233"/>
    </row>
    <row r="1642" spans="2:30">
      <c r="C1642" s="147" t="s">
        <v>2</v>
      </c>
      <c r="G1642" s="147" t="s">
        <v>2</v>
      </c>
      <c r="K1642" s="147" t="s">
        <v>2</v>
      </c>
      <c r="O1642" s="232" t="s">
        <v>2276</v>
      </c>
      <c r="P1642" s="232"/>
      <c r="Q1642" s="232"/>
      <c r="R1642" s="232"/>
      <c r="S1642" s="232"/>
      <c r="T1642" s="232"/>
      <c r="U1642" s="232"/>
      <c r="V1642" s="232"/>
      <c r="W1642" s="232"/>
      <c r="X1642" s="232"/>
      <c r="Y1642" s="232"/>
      <c r="Z1642" s="232"/>
      <c r="AA1642" s="232"/>
      <c r="AB1642" s="232"/>
      <c r="AC1642" s="233">
        <v>94.68</v>
      </c>
      <c r="AD1642" s="233"/>
    </row>
    <row r="1643" spans="2:30">
      <c r="C1643" s="147" t="s">
        <v>2</v>
      </c>
      <c r="G1643" s="147" t="s">
        <v>2</v>
      </c>
      <c r="K1643" s="147" t="s">
        <v>2</v>
      </c>
      <c r="O1643" s="232" t="s">
        <v>1924</v>
      </c>
      <c r="P1643" s="232"/>
      <c r="Q1643" s="232"/>
      <c r="R1643" s="232"/>
      <c r="S1643" s="232"/>
      <c r="T1643" s="232"/>
      <c r="U1643" s="232"/>
      <c r="V1643" s="232"/>
      <c r="W1643" s="232"/>
      <c r="X1643" s="232"/>
      <c r="Y1643" s="232"/>
      <c r="Z1643" s="232"/>
      <c r="AA1643" s="232"/>
      <c r="AB1643" s="232"/>
      <c r="AC1643" s="233">
        <v>134.43</v>
      </c>
      <c r="AD1643" s="233"/>
    </row>
    <row r="1644" spans="2:30">
      <c r="C1644" s="147" t="s">
        <v>2</v>
      </c>
      <c r="G1644" s="147" t="s">
        <v>2</v>
      </c>
      <c r="K1644" s="147" t="s">
        <v>2</v>
      </c>
      <c r="O1644" s="232" t="s">
        <v>1924</v>
      </c>
      <c r="P1644" s="232"/>
      <c r="Q1644" s="232"/>
      <c r="R1644" s="232"/>
      <c r="S1644" s="232"/>
      <c r="T1644" s="232"/>
      <c r="U1644" s="232"/>
      <c r="V1644" s="232"/>
      <c r="W1644" s="232"/>
      <c r="X1644" s="232"/>
      <c r="Y1644" s="232"/>
      <c r="Z1644" s="232"/>
      <c r="AA1644" s="232"/>
      <c r="AB1644" s="232"/>
      <c r="AC1644" s="233">
        <v>40.36</v>
      </c>
      <c r="AD1644" s="233"/>
    </row>
    <row r="1645" spans="2:30">
      <c r="C1645" s="147" t="s">
        <v>2</v>
      </c>
      <c r="G1645" s="147" t="s">
        <v>2</v>
      </c>
      <c r="K1645" s="147" t="s">
        <v>2</v>
      </c>
      <c r="O1645" s="232" t="s">
        <v>1924</v>
      </c>
      <c r="P1645" s="232"/>
      <c r="Q1645" s="232"/>
      <c r="R1645" s="232"/>
      <c r="S1645" s="232"/>
      <c r="T1645" s="232"/>
      <c r="U1645" s="232"/>
      <c r="V1645" s="232"/>
      <c r="W1645" s="232"/>
      <c r="X1645" s="232"/>
      <c r="Y1645" s="232"/>
      <c r="Z1645" s="232"/>
      <c r="AA1645" s="232"/>
      <c r="AB1645" s="232"/>
      <c r="AC1645" s="233">
        <v>338.63</v>
      </c>
      <c r="AD1645" s="233"/>
    </row>
    <row r="1646" spans="2:30">
      <c r="C1646" s="147" t="s">
        <v>2</v>
      </c>
      <c r="G1646" s="147" t="s">
        <v>2</v>
      </c>
      <c r="K1646" s="147" t="s">
        <v>2</v>
      </c>
      <c r="O1646" s="232" t="s">
        <v>1924</v>
      </c>
      <c r="P1646" s="232"/>
      <c r="Q1646" s="232"/>
      <c r="R1646" s="232"/>
      <c r="S1646" s="232"/>
      <c r="T1646" s="232"/>
      <c r="U1646" s="232"/>
      <c r="V1646" s="232"/>
      <c r="W1646" s="232"/>
      <c r="X1646" s="232"/>
      <c r="Y1646" s="232"/>
      <c r="Z1646" s="232"/>
      <c r="AA1646" s="232"/>
      <c r="AB1646" s="232"/>
      <c r="AC1646" s="233">
        <v>519.66</v>
      </c>
      <c r="AD1646" s="233"/>
    </row>
    <row r="1647" spans="2:30">
      <c r="C1647" s="147" t="s">
        <v>2</v>
      </c>
      <c r="G1647" s="147" t="s">
        <v>2</v>
      </c>
      <c r="K1647" s="147" t="s">
        <v>2</v>
      </c>
      <c r="O1647" s="232" t="s">
        <v>1924</v>
      </c>
      <c r="P1647" s="232"/>
      <c r="Q1647" s="232"/>
      <c r="R1647" s="232"/>
      <c r="S1647" s="232"/>
      <c r="T1647" s="232"/>
      <c r="U1647" s="232"/>
      <c r="V1647" s="232"/>
      <c r="W1647" s="232"/>
      <c r="X1647" s="232"/>
      <c r="Y1647" s="232"/>
      <c r="Z1647" s="232"/>
      <c r="AA1647" s="232"/>
      <c r="AB1647" s="232"/>
      <c r="AC1647" s="233">
        <v>634.88</v>
      </c>
      <c r="AD1647" s="233"/>
    </row>
    <row r="1648" spans="2:30">
      <c r="C1648" s="147" t="s">
        <v>2</v>
      </c>
      <c r="G1648" s="147" t="s">
        <v>2</v>
      </c>
      <c r="K1648" s="147" t="s">
        <v>2</v>
      </c>
      <c r="O1648" s="232" t="s">
        <v>1924</v>
      </c>
      <c r="P1648" s="232"/>
      <c r="Q1648" s="232"/>
      <c r="R1648" s="232"/>
      <c r="S1648" s="232"/>
      <c r="T1648" s="232"/>
      <c r="U1648" s="232"/>
      <c r="V1648" s="232"/>
      <c r="W1648" s="232"/>
      <c r="X1648" s="232"/>
      <c r="Y1648" s="232"/>
      <c r="Z1648" s="232"/>
      <c r="AA1648" s="232"/>
      <c r="AB1648" s="232"/>
      <c r="AC1648" s="233">
        <v>1119.7</v>
      </c>
      <c r="AD1648" s="233"/>
    </row>
    <row r="1649" spans="1:30" ht="194.25" customHeight="1"/>
    <row r="1650" spans="1:30" ht="12" customHeight="1"/>
    <row r="1651" spans="1:30" ht="13.5" customHeight="1">
      <c r="A1651" s="146" t="s">
        <v>1120</v>
      </c>
      <c r="B1651" s="146"/>
      <c r="C1651" s="146"/>
      <c r="D1651" s="146"/>
      <c r="E1651" s="146"/>
      <c r="F1651" s="146"/>
      <c r="G1651" s="146"/>
      <c r="H1651" s="146"/>
      <c r="I1651" s="146"/>
      <c r="J1651" s="146"/>
      <c r="K1651" s="146"/>
      <c r="L1651" s="146"/>
      <c r="M1651" s="146"/>
      <c r="R1651" s="150" t="s">
        <v>2294</v>
      </c>
      <c r="S1651" s="150"/>
      <c r="T1651" s="150"/>
      <c r="U1651" s="150"/>
      <c r="V1651" s="150"/>
      <c r="W1651" s="150"/>
      <c r="X1651" s="150"/>
      <c r="Y1651" s="150"/>
      <c r="Z1651" s="150"/>
      <c r="AA1651" s="150"/>
      <c r="AB1651" s="150"/>
      <c r="AC1651" s="150"/>
      <c r="AD1651" s="150"/>
    </row>
    <row r="1652" spans="1:30" ht="25.5" customHeight="1">
      <c r="C1652" s="140" t="s">
        <v>1040</v>
      </c>
      <c r="D1652" s="140"/>
      <c r="E1652" s="140"/>
      <c r="F1652" s="140"/>
      <c r="G1652" s="140"/>
      <c r="H1652" s="140"/>
      <c r="I1652" s="140"/>
      <c r="J1652" s="140"/>
      <c r="K1652" s="140"/>
      <c r="L1652" s="140"/>
      <c r="M1652" s="140"/>
      <c r="N1652" s="140"/>
      <c r="O1652" s="140"/>
      <c r="P1652" s="140"/>
      <c r="Q1652" s="140"/>
      <c r="R1652" s="140"/>
      <c r="S1652" s="140"/>
      <c r="T1652" s="140"/>
      <c r="U1652" s="140"/>
      <c r="V1652" s="140"/>
      <c r="W1652" s="140"/>
      <c r="X1652" s="140"/>
      <c r="Y1652" s="140"/>
      <c r="Z1652" s="140"/>
      <c r="AA1652" s="140"/>
      <c r="AB1652" s="140"/>
      <c r="AC1652" s="140"/>
    </row>
    <row r="1653" spans="1:30" ht="7.5" customHeight="1"/>
    <row r="1654" spans="1:30" ht="18.75" customHeight="1">
      <c r="I1654" s="226" t="s">
        <v>1041</v>
      </c>
      <c r="J1654" s="226"/>
      <c r="K1654" s="226"/>
      <c r="L1654" s="226"/>
      <c r="M1654" s="226"/>
      <c r="N1654" s="226"/>
      <c r="O1654" s="226"/>
      <c r="P1654" s="226"/>
      <c r="S1654" s="227" t="s">
        <v>1042</v>
      </c>
      <c r="T1654" s="227"/>
      <c r="U1654" s="227"/>
      <c r="V1654" s="227"/>
      <c r="W1654" s="227"/>
      <c r="X1654" s="227"/>
      <c r="Y1654" s="227"/>
    </row>
    <row r="1655" spans="1:30" ht="6.75" customHeight="1"/>
    <row r="1656" spans="1:30" ht="14.25" customHeight="1">
      <c r="A1656" s="228" t="s">
        <v>1982</v>
      </c>
      <c r="B1656" s="228"/>
      <c r="C1656" s="228"/>
      <c r="D1656" s="228"/>
      <c r="E1656" s="228"/>
      <c r="F1656" s="228"/>
      <c r="G1656" s="228"/>
      <c r="H1656" s="228"/>
      <c r="I1656" s="228"/>
      <c r="J1656" s="228"/>
      <c r="K1656" s="228"/>
      <c r="L1656" s="228"/>
      <c r="M1656" s="228"/>
      <c r="N1656" s="228"/>
      <c r="O1656" s="228"/>
    </row>
    <row r="1657" spans="1:30">
      <c r="B1657" s="229" t="s">
        <v>1044</v>
      </c>
      <c r="C1657" s="229"/>
      <c r="D1657" s="229"/>
      <c r="F1657" s="229" t="s">
        <v>1045</v>
      </c>
      <c r="G1657" s="229"/>
      <c r="H1657" s="229"/>
      <c r="I1657" s="229"/>
      <c r="J1657" s="229" t="s">
        <v>1046</v>
      </c>
      <c r="K1657" s="229"/>
      <c r="L1657" s="229"/>
      <c r="N1657" s="229" t="s">
        <v>1047</v>
      </c>
      <c r="O1657" s="229"/>
      <c r="P1657" s="229"/>
      <c r="Q1657" s="229"/>
      <c r="R1657" s="229"/>
      <c r="S1657" s="229"/>
      <c r="T1657" s="229"/>
      <c r="U1657" s="229"/>
      <c r="V1657" s="229"/>
      <c r="W1657" s="229"/>
      <c r="X1657" s="229"/>
      <c r="Y1657" s="229"/>
      <c r="Z1657" s="229"/>
      <c r="AA1657" s="229"/>
      <c r="AC1657" s="230" t="s">
        <v>1048</v>
      </c>
      <c r="AD1657" s="230"/>
    </row>
    <row r="1658" spans="1:30">
      <c r="B1658" s="143" t="s">
        <v>1942</v>
      </c>
      <c r="C1658" s="143"/>
      <c r="D1658" s="143"/>
      <c r="F1658" s="143" t="s">
        <v>1317</v>
      </c>
      <c r="G1658" s="143"/>
      <c r="H1658" s="143"/>
      <c r="I1658" s="143"/>
      <c r="J1658" s="143" t="s">
        <v>1922</v>
      </c>
      <c r="K1658" s="143"/>
      <c r="L1658" s="143"/>
      <c r="N1658" s="143" t="s">
        <v>1923</v>
      </c>
      <c r="O1658" s="143"/>
      <c r="P1658" s="143"/>
      <c r="Q1658" s="143"/>
      <c r="R1658" s="143"/>
      <c r="S1658" s="143"/>
      <c r="T1658" s="143"/>
      <c r="U1658" s="143"/>
      <c r="V1658" s="143"/>
      <c r="W1658" s="143"/>
      <c r="X1658" s="143"/>
      <c r="Y1658" s="143"/>
      <c r="Z1658" s="143"/>
      <c r="AA1658" s="143"/>
      <c r="AC1658" s="231">
        <v>1001.34</v>
      </c>
      <c r="AD1658" s="231"/>
    </row>
    <row r="1659" spans="1:30">
      <c r="C1659" s="147" t="s">
        <v>2</v>
      </c>
      <c r="G1659" s="147" t="s">
        <v>2</v>
      </c>
      <c r="K1659" s="147" t="s">
        <v>2</v>
      </c>
      <c r="O1659" s="232" t="s">
        <v>2270</v>
      </c>
      <c r="P1659" s="232"/>
      <c r="Q1659" s="232"/>
      <c r="R1659" s="232"/>
      <c r="S1659" s="232"/>
      <c r="T1659" s="232"/>
      <c r="U1659" s="232"/>
      <c r="V1659" s="232"/>
      <c r="W1659" s="232"/>
      <c r="X1659" s="232"/>
      <c r="Y1659" s="232"/>
      <c r="Z1659" s="232"/>
      <c r="AA1659" s="232"/>
      <c r="AB1659" s="232"/>
      <c r="AC1659" s="233">
        <v>24.38</v>
      </c>
      <c r="AD1659" s="233"/>
    </row>
    <row r="1660" spans="1:30">
      <c r="C1660" s="147" t="s">
        <v>2</v>
      </c>
      <c r="G1660" s="147" t="s">
        <v>2</v>
      </c>
      <c r="K1660" s="147" t="s">
        <v>2</v>
      </c>
      <c r="O1660" s="232" t="s">
        <v>2270</v>
      </c>
      <c r="P1660" s="232"/>
      <c r="Q1660" s="232"/>
      <c r="R1660" s="232"/>
      <c r="S1660" s="232"/>
      <c r="T1660" s="232"/>
      <c r="U1660" s="232"/>
      <c r="V1660" s="232"/>
      <c r="W1660" s="232"/>
      <c r="X1660" s="232"/>
      <c r="Y1660" s="232"/>
      <c r="Z1660" s="232"/>
      <c r="AA1660" s="232"/>
      <c r="AB1660" s="232"/>
      <c r="AC1660" s="233">
        <v>60.42</v>
      </c>
      <c r="AD1660" s="233"/>
    </row>
    <row r="1661" spans="1:30">
      <c r="C1661" s="147" t="s">
        <v>2</v>
      </c>
      <c r="G1661" s="147" t="s">
        <v>2</v>
      </c>
      <c r="K1661" s="147" t="s">
        <v>2</v>
      </c>
      <c r="O1661" s="232" t="s">
        <v>2270</v>
      </c>
      <c r="P1661" s="232"/>
      <c r="Q1661" s="232"/>
      <c r="R1661" s="232"/>
      <c r="S1661" s="232"/>
      <c r="T1661" s="232"/>
      <c r="U1661" s="232"/>
      <c r="V1661" s="232"/>
      <c r="W1661" s="232"/>
      <c r="X1661" s="232"/>
      <c r="Y1661" s="232"/>
      <c r="Z1661" s="232"/>
      <c r="AA1661" s="232"/>
      <c r="AB1661" s="232"/>
      <c r="AC1661" s="233">
        <v>40.64</v>
      </c>
      <c r="AD1661" s="233"/>
    </row>
    <row r="1662" spans="1:30">
      <c r="C1662" s="147" t="s">
        <v>2</v>
      </c>
      <c r="G1662" s="147" t="s">
        <v>2</v>
      </c>
      <c r="K1662" s="147" t="s">
        <v>2</v>
      </c>
      <c r="O1662" s="232" t="s">
        <v>2270</v>
      </c>
      <c r="P1662" s="232"/>
      <c r="Q1662" s="232"/>
      <c r="R1662" s="232"/>
      <c r="S1662" s="232"/>
      <c r="T1662" s="232"/>
      <c r="U1662" s="232"/>
      <c r="V1662" s="232"/>
      <c r="W1662" s="232"/>
      <c r="X1662" s="232"/>
      <c r="Y1662" s="232"/>
      <c r="Z1662" s="232"/>
      <c r="AA1662" s="232"/>
      <c r="AB1662" s="232"/>
      <c r="AC1662" s="233">
        <v>67.73</v>
      </c>
      <c r="AD1662" s="233"/>
    </row>
    <row r="1663" spans="1:30">
      <c r="C1663" s="147" t="s">
        <v>2</v>
      </c>
      <c r="G1663" s="147" t="s">
        <v>2</v>
      </c>
      <c r="K1663" s="147" t="s">
        <v>2</v>
      </c>
      <c r="O1663" s="232" t="s">
        <v>2270</v>
      </c>
      <c r="P1663" s="232"/>
      <c r="Q1663" s="232"/>
      <c r="R1663" s="232"/>
      <c r="S1663" s="232"/>
      <c r="T1663" s="232"/>
      <c r="U1663" s="232"/>
      <c r="V1663" s="232"/>
      <c r="W1663" s="232"/>
      <c r="X1663" s="232"/>
      <c r="Y1663" s="232"/>
      <c r="Z1663" s="232"/>
      <c r="AA1663" s="232"/>
      <c r="AB1663" s="232"/>
      <c r="AC1663" s="233">
        <v>108.36</v>
      </c>
      <c r="AD1663" s="233"/>
    </row>
    <row r="1664" spans="1:30">
      <c r="C1664" s="147" t="s">
        <v>2</v>
      </c>
      <c r="G1664" s="147" t="s">
        <v>2</v>
      </c>
      <c r="K1664" s="147" t="s">
        <v>2</v>
      </c>
      <c r="O1664" s="232" t="s">
        <v>2270</v>
      </c>
      <c r="P1664" s="232"/>
      <c r="Q1664" s="232"/>
      <c r="R1664" s="232"/>
      <c r="S1664" s="232"/>
      <c r="T1664" s="232"/>
      <c r="U1664" s="232"/>
      <c r="V1664" s="232"/>
      <c r="W1664" s="232"/>
      <c r="X1664" s="232"/>
      <c r="Y1664" s="232"/>
      <c r="Z1664" s="232"/>
      <c r="AA1664" s="232"/>
      <c r="AB1664" s="232"/>
      <c r="AC1664" s="233">
        <v>27.09</v>
      </c>
      <c r="AD1664" s="233"/>
    </row>
    <row r="1665" spans="2:30">
      <c r="C1665" s="147" t="s">
        <v>2</v>
      </c>
      <c r="G1665" s="147" t="s">
        <v>2</v>
      </c>
      <c r="K1665" s="147" t="s">
        <v>2</v>
      </c>
      <c r="O1665" s="232" t="s">
        <v>2270</v>
      </c>
      <c r="P1665" s="232"/>
      <c r="Q1665" s="232"/>
      <c r="R1665" s="232"/>
      <c r="S1665" s="232"/>
      <c r="T1665" s="232"/>
      <c r="U1665" s="232"/>
      <c r="V1665" s="232"/>
      <c r="W1665" s="232"/>
      <c r="X1665" s="232"/>
      <c r="Y1665" s="232"/>
      <c r="Z1665" s="232"/>
      <c r="AA1665" s="232"/>
      <c r="AB1665" s="232"/>
      <c r="AC1665" s="233">
        <v>81.27</v>
      </c>
      <c r="AD1665" s="233"/>
    </row>
    <row r="1666" spans="2:30">
      <c r="C1666" s="147" t="s">
        <v>2</v>
      </c>
      <c r="G1666" s="147" t="s">
        <v>2</v>
      </c>
      <c r="K1666" s="147" t="s">
        <v>2</v>
      </c>
      <c r="O1666" s="232" t="s">
        <v>2270</v>
      </c>
      <c r="P1666" s="232"/>
      <c r="Q1666" s="232"/>
      <c r="R1666" s="232"/>
      <c r="S1666" s="232"/>
      <c r="T1666" s="232"/>
      <c r="U1666" s="232"/>
      <c r="V1666" s="232"/>
      <c r="W1666" s="232"/>
      <c r="X1666" s="232"/>
      <c r="Y1666" s="232"/>
      <c r="Z1666" s="232"/>
      <c r="AA1666" s="232"/>
      <c r="AB1666" s="232"/>
      <c r="AC1666" s="233">
        <v>108.36</v>
      </c>
      <c r="AD1666" s="233"/>
    </row>
    <row r="1667" spans="2:30">
      <c r="C1667" s="147" t="s">
        <v>2</v>
      </c>
      <c r="G1667" s="147" t="s">
        <v>2</v>
      </c>
      <c r="K1667" s="147" t="s">
        <v>2</v>
      </c>
      <c r="O1667" s="232" t="s">
        <v>2270</v>
      </c>
      <c r="P1667" s="232"/>
      <c r="Q1667" s="232"/>
      <c r="R1667" s="232"/>
      <c r="S1667" s="232"/>
      <c r="T1667" s="232"/>
      <c r="U1667" s="232"/>
      <c r="V1667" s="232"/>
      <c r="W1667" s="232"/>
      <c r="X1667" s="232"/>
      <c r="Y1667" s="232"/>
      <c r="Z1667" s="232"/>
      <c r="AA1667" s="232"/>
      <c r="AB1667" s="232"/>
      <c r="AC1667" s="233">
        <v>108.36</v>
      </c>
      <c r="AD1667" s="233"/>
    </row>
    <row r="1668" spans="2:30">
      <c r="C1668" s="147" t="s">
        <v>2</v>
      </c>
      <c r="G1668" s="147" t="s">
        <v>2</v>
      </c>
      <c r="K1668" s="147" t="s">
        <v>2</v>
      </c>
      <c r="O1668" s="232" t="s">
        <v>2270</v>
      </c>
      <c r="P1668" s="232"/>
      <c r="Q1668" s="232"/>
      <c r="R1668" s="232"/>
      <c r="S1668" s="232"/>
      <c r="T1668" s="232"/>
      <c r="U1668" s="232"/>
      <c r="V1668" s="232"/>
      <c r="W1668" s="232"/>
      <c r="X1668" s="232"/>
      <c r="Y1668" s="232"/>
      <c r="Z1668" s="232"/>
      <c r="AA1668" s="232"/>
      <c r="AB1668" s="232"/>
      <c r="AC1668" s="233">
        <v>108.36</v>
      </c>
      <c r="AD1668" s="233"/>
    </row>
    <row r="1669" spans="2:30">
      <c r="C1669" s="147" t="s">
        <v>2</v>
      </c>
      <c r="G1669" s="147" t="s">
        <v>2</v>
      </c>
      <c r="K1669" s="147" t="s">
        <v>2</v>
      </c>
      <c r="O1669" s="232" t="s">
        <v>2270</v>
      </c>
      <c r="P1669" s="232"/>
      <c r="Q1669" s="232"/>
      <c r="R1669" s="232"/>
      <c r="S1669" s="232"/>
      <c r="T1669" s="232"/>
      <c r="U1669" s="232"/>
      <c r="V1669" s="232"/>
      <c r="W1669" s="232"/>
      <c r="X1669" s="232"/>
      <c r="Y1669" s="232"/>
      <c r="Z1669" s="232"/>
      <c r="AA1669" s="232"/>
      <c r="AB1669" s="232"/>
      <c r="AC1669" s="233">
        <v>27.09</v>
      </c>
      <c r="AD1669" s="233"/>
    </row>
    <row r="1670" spans="2:30">
      <c r="C1670" s="147" t="s">
        <v>2</v>
      </c>
      <c r="G1670" s="147" t="s">
        <v>2</v>
      </c>
      <c r="K1670" s="147" t="s">
        <v>2</v>
      </c>
      <c r="O1670" s="232" t="s">
        <v>2270</v>
      </c>
      <c r="P1670" s="232"/>
      <c r="Q1670" s="232"/>
      <c r="R1670" s="232"/>
      <c r="S1670" s="232"/>
      <c r="T1670" s="232"/>
      <c r="U1670" s="232"/>
      <c r="V1670" s="232"/>
      <c r="W1670" s="232"/>
      <c r="X1670" s="232"/>
      <c r="Y1670" s="232"/>
      <c r="Z1670" s="232"/>
      <c r="AA1670" s="232"/>
      <c r="AB1670" s="232"/>
      <c r="AC1670" s="233">
        <v>40.64</v>
      </c>
      <c r="AD1670" s="233"/>
    </row>
    <row r="1671" spans="2:30">
      <c r="C1671" s="147" t="s">
        <v>2</v>
      </c>
      <c r="G1671" s="147" t="s">
        <v>2</v>
      </c>
      <c r="K1671" s="147" t="s">
        <v>2</v>
      </c>
      <c r="O1671" s="232" t="s">
        <v>2270</v>
      </c>
      <c r="P1671" s="232"/>
      <c r="Q1671" s="232"/>
      <c r="R1671" s="232"/>
      <c r="S1671" s="232"/>
      <c r="T1671" s="232"/>
      <c r="U1671" s="232"/>
      <c r="V1671" s="232"/>
      <c r="W1671" s="232"/>
      <c r="X1671" s="232"/>
      <c r="Y1671" s="232"/>
      <c r="Z1671" s="232"/>
      <c r="AA1671" s="232"/>
      <c r="AB1671" s="232"/>
      <c r="AC1671" s="233">
        <v>27.09</v>
      </c>
      <c r="AD1671" s="233"/>
    </row>
    <row r="1672" spans="2:30">
      <c r="C1672" s="147" t="s">
        <v>2</v>
      </c>
      <c r="G1672" s="147" t="s">
        <v>2</v>
      </c>
      <c r="K1672" s="147" t="s">
        <v>2</v>
      </c>
      <c r="O1672" s="232" t="s">
        <v>2270</v>
      </c>
      <c r="P1672" s="232"/>
      <c r="Q1672" s="232"/>
      <c r="R1672" s="232"/>
      <c r="S1672" s="232"/>
      <c r="T1672" s="232"/>
      <c r="U1672" s="232"/>
      <c r="V1672" s="232"/>
      <c r="W1672" s="232"/>
      <c r="X1672" s="232"/>
      <c r="Y1672" s="232"/>
      <c r="Z1672" s="232"/>
      <c r="AA1672" s="232"/>
      <c r="AB1672" s="232"/>
      <c r="AC1672" s="233">
        <v>42.89</v>
      </c>
      <c r="AD1672" s="233"/>
    </row>
    <row r="1673" spans="2:30">
      <c r="C1673" s="147" t="s">
        <v>2</v>
      </c>
      <c r="G1673" s="147" t="s">
        <v>2</v>
      </c>
      <c r="K1673" s="147" t="s">
        <v>2</v>
      </c>
      <c r="O1673" s="232" t="s">
        <v>2270</v>
      </c>
      <c r="P1673" s="232"/>
      <c r="Q1673" s="232"/>
      <c r="R1673" s="232"/>
      <c r="S1673" s="232"/>
      <c r="T1673" s="232"/>
      <c r="U1673" s="232"/>
      <c r="V1673" s="232"/>
      <c r="W1673" s="232"/>
      <c r="X1673" s="232"/>
      <c r="Y1673" s="232"/>
      <c r="Z1673" s="232"/>
      <c r="AA1673" s="232"/>
      <c r="AB1673" s="232"/>
      <c r="AC1673" s="233">
        <v>57.18</v>
      </c>
      <c r="AD1673" s="233"/>
    </row>
    <row r="1674" spans="2:30">
      <c r="C1674" s="147" t="s">
        <v>2</v>
      </c>
      <c r="G1674" s="147" t="s">
        <v>2</v>
      </c>
      <c r="K1674" s="147" t="s">
        <v>2</v>
      </c>
      <c r="O1674" s="232" t="s">
        <v>2270</v>
      </c>
      <c r="P1674" s="232"/>
      <c r="Q1674" s="232"/>
      <c r="R1674" s="232"/>
      <c r="S1674" s="232"/>
      <c r="T1674" s="232"/>
      <c r="U1674" s="232"/>
      <c r="V1674" s="232"/>
      <c r="W1674" s="232"/>
      <c r="X1674" s="232"/>
      <c r="Y1674" s="232"/>
      <c r="Z1674" s="232"/>
      <c r="AA1674" s="232"/>
      <c r="AB1674" s="232"/>
      <c r="AC1674" s="233">
        <v>71.48</v>
      </c>
      <c r="AD1674" s="233"/>
    </row>
    <row r="1675" spans="2:30">
      <c r="B1675" s="143" t="s">
        <v>2295</v>
      </c>
      <c r="C1675" s="143"/>
      <c r="D1675" s="143"/>
      <c r="F1675" s="143" t="s">
        <v>1317</v>
      </c>
      <c r="G1675" s="143"/>
      <c r="H1675" s="143"/>
      <c r="I1675" s="143"/>
      <c r="J1675" s="143" t="s">
        <v>2296</v>
      </c>
      <c r="K1675" s="143"/>
      <c r="L1675" s="143"/>
      <c r="N1675" s="143" t="s">
        <v>2297</v>
      </c>
      <c r="O1675" s="143"/>
      <c r="P1675" s="143"/>
      <c r="Q1675" s="143"/>
      <c r="R1675" s="143"/>
      <c r="S1675" s="143"/>
      <c r="T1675" s="143"/>
      <c r="U1675" s="143"/>
      <c r="V1675" s="143"/>
      <c r="W1675" s="143"/>
      <c r="X1675" s="143"/>
      <c r="Y1675" s="143"/>
      <c r="Z1675" s="143"/>
      <c r="AA1675" s="143"/>
      <c r="AC1675" s="231">
        <v>4000</v>
      </c>
      <c r="AD1675" s="231"/>
    </row>
    <row r="1676" spans="2:30">
      <c r="C1676" s="147" t="s">
        <v>2</v>
      </c>
      <c r="G1676" s="147" t="s">
        <v>2</v>
      </c>
      <c r="K1676" s="147" t="s">
        <v>2</v>
      </c>
      <c r="O1676" s="232" t="s">
        <v>2298</v>
      </c>
      <c r="P1676" s="232"/>
      <c r="Q1676" s="232"/>
      <c r="R1676" s="232"/>
      <c r="S1676" s="232"/>
      <c r="T1676" s="232"/>
      <c r="U1676" s="232"/>
      <c r="V1676" s="232"/>
      <c r="W1676" s="232"/>
      <c r="X1676" s="232"/>
      <c r="Y1676" s="232"/>
      <c r="Z1676" s="232"/>
      <c r="AA1676" s="232"/>
      <c r="AB1676" s="232"/>
    </row>
    <row r="1677" spans="2:30">
      <c r="B1677" s="143" t="s">
        <v>1943</v>
      </c>
      <c r="C1677" s="143"/>
      <c r="D1677" s="143"/>
      <c r="F1677" s="143" t="s">
        <v>1317</v>
      </c>
      <c r="G1677" s="143"/>
      <c r="H1677" s="143"/>
      <c r="I1677" s="143"/>
      <c r="J1677" s="143" t="s">
        <v>1928</v>
      </c>
      <c r="K1677" s="143"/>
      <c r="L1677" s="143"/>
      <c r="N1677" s="143" t="s">
        <v>1929</v>
      </c>
      <c r="O1677" s="143"/>
      <c r="P1677" s="143"/>
      <c r="Q1677" s="143"/>
      <c r="R1677" s="143"/>
      <c r="S1677" s="143"/>
      <c r="T1677" s="143"/>
      <c r="U1677" s="143"/>
      <c r="V1677" s="143"/>
      <c r="W1677" s="143"/>
      <c r="X1677" s="143"/>
      <c r="Y1677" s="143"/>
      <c r="Z1677" s="143"/>
      <c r="AA1677" s="143"/>
      <c r="AC1677" s="231">
        <v>873.86</v>
      </c>
      <c r="AD1677" s="231"/>
    </row>
    <row r="1678" spans="2:30">
      <c r="C1678" s="147" t="s">
        <v>2</v>
      </c>
      <c r="G1678" s="147" t="s">
        <v>2</v>
      </c>
      <c r="K1678" s="147" t="s">
        <v>2</v>
      </c>
      <c r="O1678" s="232" t="s">
        <v>2273</v>
      </c>
      <c r="P1678" s="232"/>
      <c r="Q1678" s="232"/>
      <c r="R1678" s="232"/>
      <c r="S1678" s="232"/>
      <c r="T1678" s="232"/>
      <c r="U1678" s="232"/>
      <c r="V1678" s="232"/>
      <c r="W1678" s="232"/>
      <c r="X1678" s="232"/>
      <c r="Y1678" s="232"/>
      <c r="Z1678" s="232"/>
      <c r="AA1678" s="232"/>
      <c r="AB1678" s="232"/>
      <c r="AC1678" s="233">
        <v>30.98</v>
      </c>
      <c r="AD1678" s="233"/>
    </row>
    <row r="1679" spans="2:30">
      <c r="C1679" s="147" t="s">
        <v>2</v>
      </c>
      <c r="G1679" s="147" t="s">
        <v>2</v>
      </c>
      <c r="K1679" s="147" t="s">
        <v>2</v>
      </c>
      <c r="O1679" s="232" t="s">
        <v>2273</v>
      </c>
      <c r="P1679" s="232"/>
      <c r="Q1679" s="232"/>
      <c r="R1679" s="232"/>
      <c r="S1679" s="232"/>
      <c r="T1679" s="232"/>
      <c r="U1679" s="232"/>
      <c r="V1679" s="232"/>
      <c r="W1679" s="232"/>
      <c r="X1679" s="232"/>
      <c r="Y1679" s="232"/>
      <c r="Z1679" s="232"/>
      <c r="AA1679" s="232"/>
      <c r="AB1679" s="232"/>
      <c r="AC1679" s="233">
        <v>105.39</v>
      </c>
      <c r="AD1679" s="233"/>
    </row>
    <row r="1680" spans="2:30">
      <c r="C1680" s="147" t="s">
        <v>2</v>
      </c>
      <c r="G1680" s="147" t="s">
        <v>2</v>
      </c>
      <c r="K1680" s="147" t="s">
        <v>2</v>
      </c>
      <c r="O1680" s="232" t="s">
        <v>2273</v>
      </c>
      <c r="P1680" s="232"/>
      <c r="Q1680" s="232"/>
      <c r="R1680" s="232"/>
      <c r="S1680" s="232"/>
      <c r="T1680" s="232"/>
      <c r="U1680" s="232"/>
      <c r="V1680" s="232"/>
      <c r="W1680" s="232"/>
      <c r="X1680" s="232"/>
      <c r="Y1680" s="232"/>
      <c r="Z1680" s="232"/>
      <c r="AA1680" s="232"/>
      <c r="AB1680" s="232"/>
      <c r="AC1680" s="233">
        <v>123.6</v>
      </c>
      <c r="AD1680" s="233"/>
    </row>
    <row r="1681" spans="2:30">
      <c r="C1681" s="147" t="s">
        <v>2</v>
      </c>
      <c r="G1681" s="147" t="s">
        <v>2</v>
      </c>
      <c r="K1681" s="147" t="s">
        <v>2</v>
      </c>
      <c r="O1681" s="232" t="s">
        <v>2273</v>
      </c>
      <c r="P1681" s="232"/>
      <c r="Q1681" s="232"/>
      <c r="R1681" s="232"/>
      <c r="S1681" s="232"/>
      <c r="T1681" s="232"/>
      <c r="U1681" s="232"/>
      <c r="V1681" s="232"/>
      <c r="W1681" s="232"/>
      <c r="X1681" s="232"/>
      <c r="Y1681" s="232"/>
      <c r="Z1681" s="232"/>
      <c r="AA1681" s="232"/>
      <c r="AB1681" s="232"/>
      <c r="AC1681" s="233">
        <v>126.26</v>
      </c>
      <c r="AD1681" s="233"/>
    </row>
    <row r="1682" spans="2:30">
      <c r="C1682" s="147" t="s">
        <v>2</v>
      </c>
      <c r="G1682" s="147" t="s">
        <v>2</v>
      </c>
      <c r="K1682" s="147" t="s">
        <v>2</v>
      </c>
      <c r="O1682" s="232" t="s">
        <v>2273</v>
      </c>
      <c r="P1682" s="232"/>
      <c r="Q1682" s="232"/>
      <c r="R1682" s="232"/>
      <c r="S1682" s="232"/>
      <c r="T1682" s="232"/>
      <c r="U1682" s="232"/>
      <c r="V1682" s="232"/>
      <c r="W1682" s="232"/>
      <c r="X1682" s="232"/>
      <c r="Y1682" s="232"/>
      <c r="Z1682" s="232"/>
      <c r="AA1682" s="232"/>
      <c r="AB1682" s="232"/>
      <c r="AC1682" s="233">
        <v>98.98</v>
      </c>
      <c r="AD1682" s="233"/>
    </row>
    <row r="1683" spans="2:30">
      <c r="C1683" s="147" t="s">
        <v>2</v>
      </c>
      <c r="G1683" s="147" t="s">
        <v>2</v>
      </c>
      <c r="K1683" s="147" t="s">
        <v>2</v>
      </c>
      <c r="O1683" s="232" t="s">
        <v>2273</v>
      </c>
      <c r="P1683" s="232"/>
      <c r="Q1683" s="232"/>
      <c r="R1683" s="232"/>
      <c r="S1683" s="232"/>
      <c r="T1683" s="232"/>
      <c r="U1683" s="232"/>
      <c r="V1683" s="232"/>
      <c r="W1683" s="232"/>
      <c r="X1683" s="232"/>
      <c r="Y1683" s="232"/>
      <c r="Z1683" s="232"/>
      <c r="AA1683" s="232"/>
      <c r="AB1683" s="232"/>
      <c r="AC1683" s="233">
        <v>165.99</v>
      </c>
      <c r="AD1683" s="233"/>
    </row>
    <row r="1684" spans="2:30">
      <c r="C1684" s="147" t="s">
        <v>2</v>
      </c>
      <c r="G1684" s="147" t="s">
        <v>2</v>
      </c>
      <c r="K1684" s="147" t="s">
        <v>2</v>
      </c>
      <c r="O1684" s="232" t="s">
        <v>2273</v>
      </c>
      <c r="P1684" s="232"/>
      <c r="Q1684" s="232"/>
      <c r="R1684" s="232"/>
      <c r="S1684" s="232"/>
      <c r="T1684" s="232"/>
      <c r="U1684" s="232"/>
      <c r="V1684" s="232"/>
      <c r="W1684" s="232"/>
      <c r="X1684" s="232"/>
      <c r="Y1684" s="232"/>
      <c r="Z1684" s="232"/>
      <c r="AA1684" s="232"/>
      <c r="AB1684" s="232"/>
      <c r="AC1684" s="233">
        <v>17.399999999999999</v>
      </c>
      <c r="AD1684" s="233"/>
    </row>
    <row r="1685" spans="2:30">
      <c r="C1685" s="147" t="s">
        <v>2</v>
      </c>
      <c r="G1685" s="147" t="s">
        <v>2</v>
      </c>
      <c r="K1685" s="147" t="s">
        <v>2</v>
      </c>
      <c r="O1685" s="232" t="s">
        <v>2273</v>
      </c>
      <c r="P1685" s="232"/>
      <c r="Q1685" s="232"/>
      <c r="R1685" s="232"/>
      <c r="S1685" s="232"/>
      <c r="T1685" s="232"/>
      <c r="U1685" s="232"/>
      <c r="V1685" s="232"/>
      <c r="W1685" s="232"/>
      <c r="X1685" s="232"/>
      <c r="Y1685" s="232"/>
      <c r="Z1685" s="232"/>
      <c r="AA1685" s="232"/>
      <c r="AB1685" s="232"/>
      <c r="AC1685" s="233">
        <v>81.66</v>
      </c>
      <c r="AD1685" s="233"/>
    </row>
    <row r="1686" spans="2:30">
      <c r="C1686" s="147" t="s">
        <v>2</v>
      </c>
      <c r="G1686" s="147" t="s">
        <v>2</v>
      </c>
      <c r="K1686" s="147" t="s">
        <v>2</v>
      </c>
      <c r="O1686" s="232" t="s">
        <v>2273</v>
      </c>
      <c r="P1686" s="232"/>
      <c r="Q1686" s="232"/>
      <c r="R1686" s="232"/>
      <c r="S1686" s="232"/>
      <c r="T1686" s="232"/>
      <c r="U1686" s="232"/>
      <c r="V1686" s="232"/>
      <c r="W1686" s="232"/>
      <c r="X1686" s="232"/>
      <c r="Y1686" s="232"/>
      <c r="Z1686" s="232"/>
      <c r="AA1686" s="232"/>
      <c r="AB1686" s="232"/>
      <c r="AC1686" s="233">
        <v>123.6</v>
      </c>
      <c r="AD1686" s="233"/>
    </row>
    <row r="1687" spans="2:30">
      <c r="B1687" s="143" t="s">
        <v>1944</v>
      </c>
      <c r="C1687" s="143"/>
      <c r="D1687" s="143"/>
      <c r="F1687" s="143" t="s">
        <v>1317</v>
      </c>
      <c r="G1687" s="143"/>
      <c r="H1687" s="143"/>
      <c r="I1687" s="143"/>
      <c r="J1687" s="143" t="s">
        <v>1935</v>
      </c>
      <c r="K1687" s="143"/>
      <c r="L1687" s="143"/>
      <c r="N1687" s="143" t="s">
        <v>1936</v>
      </c>
      <c r="O1687" s="143"/>
      <c r="P1687" s="143"/>
      <c r="Q1687" s="143"/>
      <c r="R1687" s="143"/>
      <c r="S1687" s="143"/>
      <c r="T1687" s="143"/>
      <c r="U1687" s="143"/>
      <c r="V1687" s="143"/>
      <c r="W1687" s="143"/>
      <c r="X1687" s="143"/>
      <c r="Y1687" s="143"/>
      <c r="Z1687" s="143"/>
      <c r="AA1687" s="143"/>
      <c r="AC1687" s="231">
        <v>4867.12</v>
      </c>
      <c r="AD1687" s="231"/>
    </row>
    <row r="1688" spans="2:30">
      <c r="C1688" s="147" t="s">
        <v>2</v>
      </c>
      <c r="G1688" s="147" t="s">
        <v>2</v>
      </c>
      <c r="K1688" s="147" t="s">
        <v>2</v>
      </c>
      <c r="O1688" s="232" t="s">
        <v>1924</v>
      </c>
      <c r="P1688" s="232"/>
      <c r="Q1688" s="232"/>
      <c r="R1688" s="232"/>
      <c r="S1688" s="232"/>
      <c r="T1688" s="232"/>
      <c r="U1688" s="232"/>
      <c r="V1688" s="232"/>
      <c r="W1688" s="232"/>
      <c r="X1688" s="232"/>
      <c r="Y1688" s="232"/>
      <c r="Z1688" s="232"/>
      <c r="AA1688" s="232"/>
      <c r="AB1688" s="232"/>
      <c r="AC1688" s="233">
        <v>13.17</v>
      </c>
      <c r="AD1688" s="233"/>
    </row>
    <row r="1689" spans="2:30">
      <c r="C1689" s="147" t="s">
        <v>2</v>
      </c>
      <c r="G1689" s="147" t="s">
        <v>2</v>
      </c>
      <c r="K1689" s="147" t="s">
        <v>2</v>
      </c>
      <c r="O1689" s="232" t="s">
        <v>1924</v>
      </c>
      <c r="P1689" s="232"/>
      <c r="Q1689" s="232"/>
      <c r="R1689" s="232"/>
      <c r="S1689" s="232"/>
      <c r="T1689" s="232"/>
      <c r="U1689" s="232"/>
      <c r="V1689" s="232"/>
      <c r="W1689" s="232"/>
      <c r="X1689" s="232"/>
      <c r="Y1689" s="232"/>
      <c r="Z1689" s="232"/>
      <c r="AA1689" s="232"/>
      <c r="AB1689" s="232"/>
      <c r="AC1689" s="233">
        <v>501.72</v>
      </c>
      <c r="AD1689" s="233"/>
    </row>
    <row r="1690" spans="2:30">
      <c r="C1690" s="147" t="s">
        <v>2</v>
      </c>
      <c r="G1690" s="147" t="s">
        <v>2</v>
      </c>
      <c r="K1690" s="147" t="s">
        <v>2</v>
      </c>
      <c r="O1690" s="232" t="s">
        <v>1924</v>
      </c>
      <c r="P1690" s="232"/>
      <c r="Q1690" s="232"/>
      <c r="R1690" s="232"/>
      <c r="S1690" s="232"/>
      <c r="T1690" s="232"/>
      <c r="U1690" s="232"/>
      <c r="V1690" s="232"/>
      <c r="W1690" s="232"/>
      <c r="X1690" s="232"/>
      <c r="Y1690" s="232"/>
      <c r="Z1690" s="232"/>
      <c r="AA1690" s="232"/>
      <c r="AB1690" s="232"/>
      <c r="AC1690" s="233">
        <v>763.95</v>
      </c>
      <c r="AD1690" s="233"/>
    </row>
    <row r="1691" spans="2:30">
      <c r="C1691" s="147" t="s">
        <v>2</v>
      </c>
      <c r="G1691" s="147" t="s">
        <v>2</v>
      </c>
      <c r="K1691" s="147" t="s">
        <v>2</v>
      </c>
      <c r="O1691" s="232" t="s">
        <v>1924</v>
      </c>
      <c r="P1691" s="232"/>
      <c r="Q1691" s="232"/>
      <c r="R1691" s="232"/>
      <c r="S1691" s="232"/>
      <c r="T1691" s="232"/>
      <c r="U1691" s="232"/>
      <c r="V1691" s="232"/>
      <c r="W1691" s="232"/>
      <c r="X1691" s="232"/>
      <c r="Y1691" s="232"/>
      <c r="Z1691" s="232"/>
      <c r="AA1691" s="232"/>
      <c r="AB1691" s="232"/>
      <c r="AC1691" s="233">
        <v>411.12</v>
      </c>
      <c r="AD1691" s="233"/>
    </row>
    <row r="1692" spans="2:30">
      <c r="C1692" s="147" t="s">
        <v>2</v>
      </c>
      <c r="G1692" s="147" t="s">
        <v>2</v>
      </c>
      <c r="K1692" s="147" t="s">
        <v>2</v>
      </c>
      <c r="O1692" s="232" t="s">
        <v>1924</v>
      </c>
      <c r="P1692" s="232"/>
      <c r="Q1692" s="232"/>
      <c r="R1692" s="232"/>
      <c r="S1692" s="232"/>
      <c r="T1692" s="232"/>
      <c r="U1692" s="232"/>
      <c r="V1692" s="232"/>
      <c r="W1692" s="232"/>
      <c r="X1692" s="232"/>
      <c r="Y1692" s="232"/>
      <c r="Z1692" s="232"/>
      <c r="AA1692" s="232"/>
      <c r="AB1692" s="232"/>
      <c r="AC1692" s="233">
        <v>737.47</v>
      </c>
      <c r="AD1692" s="233"/>
    </row>
    <row r="1693" spans="2:30">
      <c r="C1693" s="147" t="s">
        <v>2</v>
      </c>
      <c r="G1693" s="147" t="s">
        <v>2</v>
      </c>
      <c r="K1693" s="147" t="s">
        <v>2</v>
      </c>
      <c r="O1693" s="232" t="s">
        <v>1924</v>
      </c>
      <c r="P1693" s="232"/>
      <c r="Q1693" s="232"/>
      <c r="R1693" s="232"/>
      <c r="S1693" s="232"/>
      <c r="T1693" s="232"/>
      <c r="U1693" s="232"/>
      <c r="V1693" s="232"/>
      <c r="W1693" s="232"/>
      <c r="X1693" s="232"/>
      <c r="Y1693" s="232"/>
      <c r="Z1693" s="232"/>
      <c r="AA1693" s="232"/>
      <c r="AB1693" s="232"/>
      <c r="AC1693" s="233">
        <v>373.71</v>
      </c>
      <c r="AD1693" s="233"/>
    </row>
    <row r="1694" spans="2:30">
      <c r="C1694" s="147" t="s">
        <v>2</v>
      </c>
      <c r="G1694" s="147" t="s">
        <v>2</v>
      </c>
      <c r="K1694" s="147" t="s">
        <v>2</v>
      </c>
      <c r="O1694" s="232" t="s">
        <v>2276</v>
      </c>
      <c r="P1694" s="232"/>
      <c r="Q1694" s="232"/>
      <c r="R1694" s="232"/>
      <c r="S1694" s="232"/>
      <c r="T1694" s="232"/>
      <c r="U1694" s="232"/>
      <c r="V1694" s="232"/>
      <c r="W1694" s="232"/>
      <c r="X1694" s="232"/>
      <c r="Y1694" s="232"/>
      <c r="Z1694" s="232"/>
      <c r="AA1694" s="232"/>
      <c r="AB1694" s="232"/>
      <c r="AC1694" s="233">
        <v>193.72</v>
      </c>
      <c r="AD1694" s="233"/>
    </row>
    <row r="1695" spans="2:30">
      <c r="C1695" s="147" t="s">
        <v>2</v>
      </c>
      <c r="G1695" s="147" t="s">
        <v>2</v>
      </c>
      <c r="K1695" s="147" t="s">
        <v>2</v>
      </c>
      <c r="O1695" s="232" t="s">
        <v>1924</v>
      </c>
      <c r="P1695" s="232"/>
      <c r="Q1695" s="232"/>
      <c r="R1695" s="232"/>
      <c r="S1695" s="232"/>
      <c r="T1695" s="232"/>
      <c r="U1695" s="232"/>
      <c r="V1695" s="232"/>
      <c r="W1695" s="232"/>
      <c r="X1695" s="232"/>
      <c r="Y1695" s="232"/>
      <c r="Z1695" s="232"/>
      <c r="AA1695" s="232"/>
      <c r="AB1695" s="232"/>
      <c r="AC1695" s="233">
        <v>324.43</v>
      </c>
      <c r="AD1695" s="233"/>
    </row>
    <row r="1696" spans="2:30">
      <c r="C1696" s="147" t="s">
        <v>2</v>
      </c>
      <c r="G1696" s="147" t="s">
        <v>2</v>
      </c>
      <c r="K1696" s="147" t="s">
        <v>2</v>
      </c>
      <c r="O1696" s="232" t="s">
        <v>1924</v>
      </c>
      <c r="P1696" s="232"/>
      <c r="Q1696" s="232"/>
      <c r="R1696" s="232"/>
      <c r="S1696" s="232"/>
      <c r="T1696" s="232"/>
      <c r="U1696" s="232"/>
      <c r="V1696" s="232"/>
      <c r="W1696" s="232"/>
      <c r="X1696" s="232"/>
      <c r="Y1696" s="232"/>
      <c r="Z1696" s="232"/>
      <c r="AA1696" s="232"/>
      <c r="AB1696" s="232"/>
      <c r="AC1696" s="233">
        <v>374.07</v>
      </c>
      <c r="AD1696" s="233"/>
    </row>
    <row r="1697" spans="1:30">
      <c r="C1697" s="147" t="s">
        <v>2</v>
      </c>
      <c r="G1697" s="147" t="s">
        <v>2</v>
      </c>
      <c r="K1697" s="147" t="s">
        <v>2</v>
      </c>
      <c r="O1697" s="232" t="s">
        <v>1924</v>
      </c>
      <c r="P1697" s="232"/>
      <c r="Q1697" s="232"/>
      <c r="R1697" s="232"/>
      <c r="S1697" s="232"/>
      <c r="T1697" s="232"/>
      <c r="U1697" s="232"/>
      <c r="V1697" s="232"/>
      <c r="W1697" s="232"/>
      <c r="X1697" s="232"/>
      <c r="Y1697" s="232"/>
      <c r="Z1697" s="232"/>
      <c r="AA1697" s="232"/>
      <c r="AB1697" s="232"/>
      <c r="AC1697" s="233">
        <v>165.06</v>
      </c>
      <c r="AD1697" s="233"/>
    </row>
    <row r="1698" spans="1:30">
      <c r="C1698" s="147" t="s">
        <v>2</v>
      </c>
      <c r="G1698" s="147" t="s">
        <v>2</v>
      </c>
      <c r="K1698" s="147" t="s">
        <v>2</v>
      </c>
      <c r="O1698" s="232" t="s">
        <v>1924</v>
      </c>
      <c r="P1698" s="232"/>
      <c r="Q1698" s="232"/>
      <c r="R1698" s="232"/>
      <c r="S1698" s="232"/>
      <c r="T1698" s="232"/>
      <c r="U1698" s="232"/>
      <c r="V1698" s="232"/>
      <c r="W1698" s="232"/>
      <c r="X1698" s="232"/>
      <c r="Y1698" s="232"/>
      <c r="Z1698" s="232"/>
      <c r="AA1698" s="232"/>
      <c r="AB1698" s="232"/>
      <c r="AC1698" s="233">
        <v>322.48</v>
      </c>
      <c r="AD1698" s="233"/>
    </row>
    <row r="1699" spans="1:30">
      <c r="C1699" s="147" t="s">
        <v>2</v>
      </c>
      <c r="G1699" s="147" t="s">
        <v>2</v>
      </c>
      <c r="K1699" s="147" t="s">
        <v>2</v>
      </c>
      <c r="O1699" s="232" t="s">
        <v>1924</v>
      </c>
      <c r="P1699" s="232"/>
      <c r="Q1699" s="232"/>
      <c r="R1699" s="232"/>
      <c r="S1699" s="232"/>
      <c r="T1699" s="232"/>
      <c r="U1699" s="232"/>
      <c r="V1699" s="232"/>
      <c r="W1699" s="232"/>
      <c r="X1699" s="232"/>
      <c r="Y1699" s="232"/>
      <c r="Z1699" s="232"/>
      <c r="AA1699" s="232"/>
      <c r="AB1699" s="232"/>
      <c r="AC1699" s="233">
        <v>686.22</v>
      </c>
      <c r="AD1699" s="233"/>
    </row>
    <row r="1700" spans="1:30">
      <c r="B1700" s="143" t="s">
        <v>2299</v>
      </c>
      <c r="C1700" s="143"/>
      <c r="D1700" s="143"/>
      <c r="F1700" s="143" t="s">
        <v>1317</v>
      </c>
      <c r="G1700" s="143"/>
      <c r="H1700" s="143"/>
      <c r="I1700" s="143"/>
      <c r="J1700" s="143" t="s">
        <v>2300</v>
      </c>
      <c r="K1700" s="143"/>
      <c r="L1700" s="143"/>
      <c r="N1700" s="143" t="s">
        <v>2301</v>
      </c>
      <c r="O1700" s="143"/>
      <c r="P1700" s="143"/>
      <c r="Q1700" s="143"/>
      <c r="R1700" s="143"/>
      <c r="S1700" s="143"/>
      <c r="T1700" s="143"/>
      <c r="U1700" s="143"/>
      <c r="V1700" s="143"/>
      <c r="W1700" s="143"/>
      <c r="X1700" s="143"/>
      <c r="Y1700" s="143"/>
      <c r="Z1700" s="143"/>
      <c r="AA1700" s="143"/>
      <c r="AC1700" s="231">
        <v>65.55</v>
      </c>
      <c r="AD1700" s="231"/>
    </row>
    <row r="1701" spans="1:30">
      <c r="C1701" s="147" t="s">
        <v>2</v>
      </c>
      <c r="G1701" s="147" t="s">
        <v>2</v>
      </c>
      <c r="K1701" s="147" t="s">
        <v>2</v>
      </c>
      <c r="O1701" s="232" t="s">
        <v>1100</v>
      </c>
      <c r="P1701" s="232"/>
      <c r="Q1701" s="232"/>
      <c r="R1701" s="232"/>
      <c r="S1701" s="232"/>
      <c r="T1701" s="232"/>
      <c r="U1701" s="232"/>
      <c r="V1701" s="232"/>
      <c r="W1701" s="232"/>
      <c r="X1701" s="232"/>
      <c r="Y1701" s="232"/>
      <c r="Z1701" s="232"/>
      <c r="AA1701" s="232"/>
      <c r="AB1701" s="232"/>
    </row>
    <row r="1702" spans="1:30">
      <c r="B1702" s="143" t="s">
        <v>2302</v>
      </c>
      <c r="C1702" s="143"/>
      <c r="D1702" s="143"/>
      <c r="F1702" s="143" t="s">
        <v>1317</v>
      </c>
      <c r="G1702" s="143"/>
      <c r="H1702" s="143"/>
      <c r="I1702" s="143"/>
      <c r="J1702" s="143" t="s">
        <v>2303</v>
      </c>
      <c r="K1702" s="143"/>
      <c r="L1702" s="143"/>
      <c r="N1702" s="143" t="s">
        <v>2304</v>
      </c>
      <c r="O1702" s="143"/>
      <c r="P1702" s="143"/>
      <c r="Q1702" s="143"/>
      <c r="R1702" s="143"/>
      <c r="S1702" s="143"/>
      <c r="T1702" s="143"/>
      <c r="U1702" s="143"/>
      <c r="V1702" s="143"/>
      <c r="W1702" s="143"/>
      <c r="X1702" s="143"/>
      <c r="Y1702" s="143"/>
      <c r="Z1702" s="143"/>
      <c r="AA1702" s="143"/>
      <c r="AC1702" s="231">
        <v>131.1</v>
      </c>
      <c r="AD1702" s="231"/>
    </row>
    <row r="1703" spans="1:30">
      <c r="C1703" s="147" t="s">
        <v>2</v>
      </c>
      <c r="G1703" s="147" t="s">
        <v>2</v>
      </c>
      <c r="K1703" s="147" t="s">
        <v>2</v>
      </c>
      <c r="O1703" s="232" t="s">
        <v>1100</v>
      </c>
      <c r="P1703" s="232"/>
      <c r="Q1703" s="232"/>
      <c r="R1703" s="232"/>
      <c r="S1703" s="232"/>
      <c r="T1703" s="232"/>
      <c r="U1703" s="232"/>
      <c r="V1703" s="232"/>
      <c r="W1703" s="232"/>
      <c r="X1703" s="232"/>
      <c r="Y1703" s="232"/>
      <c r="Z1703" s="232"/>
      <c r="AA1703" s="232"/>
      <c r="AB1703" s="232"/>
    </row>
    <row r="1704" spans="1:30">
      <c r="B1704" s="143" t="s">
        <v>1945</v>
      </c>
      <c r="C1704" s="143"/>
      <c r="D1704" s="143"/>
      <c r="F1704" s="143" t="s">
        <v>1317</v>
      </c>
      <c r="G1704" s="143"/>
      <c r="H1704" s="143"/>
      <c r="I1704" s="143"/>
      <c r="J1704" s="143" t="s">
        <v>1946</v>
      </c>
      <c r="K1704" s="143"/>
      <c r="L1704" s="143"/>
      <c r="N1704" s="143" t="s">
        <v>1947</v>
      </c>
      <c r="O1704" s="143"/>
      <c r="P1704" s="143"/>
      <c r="Q1704" s="143"/>
      <c r="R1704" s="143"/>
      <c r="S1704" s="143"/>
      <c r="T1704" s="143"/>
      <c r="U1704" s="143"/>
      <c r="V1704" s="143"/>
      <c r="W1704" s="143"/>
      <c r="X1704" s="143"/>
      <c r="Y1704" s="143"/>
      <c r="Z1704" s="143"/>
      <c r="AA1704" s="143"/>
      <c r="AC1704" s="231">
        <v>13.85</v>
      </c>
      <c r="AD1704" s="231"/>
    </row>
    <row r="1705" spans="1:30">
      <c r="C1705" s="147" t="s">
        <v>2</v>
      </c>
      <c r="G1705" s="147" t="s">
        <v>2</v>
      </c>
      <c r="K1705" s="147" t="s">
        <v>2</v>
      </c>
      <c r="O1705" s="232" t="s">
        <v>2305</v>
      </c>
      <c r="P1705" s="232"/>
      <c r="Q1705" s="232"/>
      <c r="R1705" s="232"/>
      <c r="S1705" s="232"/>
      <c r="T1705" s="232"/>
      <c r="U1705" s="232"/>
      <c r="V1705" s="232"/>
      <c r="W1705" s="232"/>
      <c r="X1705" s="232"/>
      <c r="Y1705" s="232"/>
      <c r="Z1705" s="232"/>
      <c r="AA1705" s="232"/>
      <c r="AB1705" s="232"/>
    </row>
    <row r="1706" spans="1:30">
      <c r="B1706" s="143" t="s">
        <v>2306</v>
      </c>
      <c r="C1706" s="143"/>
      <c r="D1706" s="143"/>
      <c r="F1706" s="143" t="s">
        <v>1317</v>
      </c>
      <c r="G1706" s="143"/>
      <c r="H1706" s="143"/>
      <c r="I1706" s="143"/>
      <c r="J1706" s="143" t="s">
        <v>2307</v>
      </c>
      <c r="K1706" s="143"/>
      <c r="L1706" s="143"/>
      <c r="N1706" s="143" t="s">
        <v>2308</v>
      </c>
      <c r="O1706" s="143"/>
      <c r="P1706" s="143"/>
      <c r="Q1706" s="143"/>
      <c r="R1706" s="143"/>
      <c r="S1706" s="143"/>
      <c r="T1706" s="143"/>
      <c r="U1706" s="143"/>
      <c r="V1706" s="143"/>
      <c r="W1706" s="143"/>
      <c r="X1706" s="143"/>
      <c r="Y1706" s="143"/>
      <c r="Z1706" s="143"/>
      <c r="AA1706" s="143"/>
      <c r="AC1706" s="231">
        <v>132.25</v>
      </c>
      <c r="AD1706" s="231"/>
    </row>
    <row r="1707" spans="1:30">
      <c r="C1707" s="147" t="s">
        <v>2</v>
      </c>
      <c r="G1707" s="147" t="s">
        <v>2</v>
      </c>
      <c r="K1707" s="147" t="s">
        <v>2</v>
      </c>
      <c r="O1707" s="232" t="s">
        <v>1100</v>
      </c>
      <c r="P1707" s="232"/>
      <c r="Q1707" s="232"/>
      <c r="R1707" s="232"/>
      <c r="S1707" s="232"/>
      <c r="T1707" s="232"/>
      <c r="U1707" s="232"/>
      <c r="V1707" s="232"/>
      <c r="W1707" s="232"/>
      <c r="X1707" s="232"/>
      <c r="Y1707" s="232"/>
      <c r="Z1707" s="232"/>
      <c r="AA1707" s="232"/>
      <c r="AB1707" s="232"/>
    </row>
    <row r="1708" spans="1:30">
      <c r="B1708" s="143" t="s">
        <v>2309</v>
      </c>
      <c r="C1708" s="143"/>
      <c r="D1708" s="143"/>
      <c r="F1708" s="143" t="s">
        <v>1317</v>
      </c>
      <c r="G1708" s="143"/>
      <c r="H1708" s="143"/>
      <c r="I1708" s="143"/>
      <c r="J1708" s="143" t="s">
        <v>2310</v>
      </c>
      <c r="K1708" s="143"/>
      <c r="L1708" s="143"/>
      <c r="N1708" s="143" t="s">
        <v>2311</v>
      </c>
      <c r="O1708" s="143"/>
      <c r="P1708" s="143"/>
      <c r="Q1708" s="143"/>
      <c r="R1708" s="143"/>
      <c r="S1708" s="143"/>
      <c r="T1708" s="143"/>
      <c r="U1708" s="143"/>
      <c r="V1708" s="143"/>
      <c r="W1708" s="143"/>
      <c r="X1708" s="143"/>
      <c r="Y1708" s="143"/>
      <c r="Z1708" s="143"/>
      <c r="AA1708" s="143"/>
      <c r="AC1708" s="231">
        <v>5519.06</v>
      </c>
      <c r="AD1708" s="231"/>
    </row>
    <row r="1709" spans="1:30">
      <c r="C1709" s="147" t="s">
        <v>2</v>
      </c>
      <c r="G1709" s="147" t="s">
        <v>2</v>
      </c>
      <c r="K1709" s="147" t="s">
        <v>2</v>
      </c>
      <c r="O1709" s="232" t="s">
        <v>2312</v>
      </c>
      <c r="P1709" s="232"/>
      <c r="Q1709" s="232"/>
      <c r="R1709" s="232"/>
      <c r="S1709" s="232"/>
      <c r="T1709" s="232"/>
      <c r="U1709" s="232"/>
      <c r="V1709" s="232"/>
      <c r="W1709" s="232"/>
      <c r="X1709" s="232"/>
      <c r="Y1709" s="232"/>
      <c r="Z1709" s="232"/>
      <c r="AA1709" s="232"/>
      <c r="AB1709" s="232"/>
    </row>
    <row r="1710" spans="1:30" ht="21.75" customHeight="1"/>
    <row r="1711" spans="1:30" ht="12" customHeight="1"/>
    <row r="1712" spans="1:30" ht="13.5" customHeight="1">
      <c r="A1712" s="146" t="s">
        <v>1120</v>
      </c>
      <c r="B1712" s="146"/>
      <c r="C1712" s="146"/>
      <c r="D1712" s="146"/>
      <c r="E1712" s="146"/>
      <c r="F1712" s="146"/>
      <c r="G1712" s="146"/>
      <c r="H1712" s="146"/>
      <c r="I1712" s="146"/>
      <c r="J1712" s="146"/>
      <c r="K1712" s="146"/>
      <c r="L1712" s="146"/>
      <c r="M1712" s="146"/>
      <c r="R1712" s="150" t="s">
        <v>2313</v>
      </c>
      <c r="S1712" s="150"/>
      <c r="T1712" s="150"/>
      <c r="U1712" s="150"/>
      <c r="V1712" s="150"/>
      <c r="W1712" s="150"/>
      <c r="X1712" s="150"/>
      <c r="Y1712" s="150"/>
      <c r="Z1712" s="150"/>
      <c r="AA1712" s="150"/>
      <c r="AB1712" s="150"/>
      <c r="AC1712" s="150"/>
      <c r="AD1712" s="150"/>
    </row>
    <row r="1713" spans="1:30" ht="25.5" customHeight="1">
      <c r="C1713" s="140" t="s">
        <v>1040</v>
      </c>
      <c r="D1713" s="140"/>
      <c r="E1713" s="140"/>
      <c r="F1713" s="140"/>
      <c r="G1713" s="140"/>
      <c r="H1713" s="140"/>
      <c r="I1713" s="140"/>
      <c r="J1713" s="140"/>
      <c r="K1713" s="140"/>
      <c r="L1713" s="140"/>
      <c r="M1713" s="140"/>
      <c r="N1713" s="140"/>
      <c r="O1713" s="140"/>
      <c r="P1713" s="140"/>
      <c r="Q1713" s="140"/>
      <c r="R1713" s="140"/>
      <c r="S1713" s="140"/>
      <c r="T1713" s="140"/>
      <c r="U1713" s="140"/>
      <c r="V1713" s="140"/>
      <c r="W1713" s="140"/>
      <c r="X1713" s="140"/>
      <c r="Y1713" s="140"/>
      <c r="Z1713" s="140"/>
      <c r="AA1713" s="140"/>
      <c r="AB1713" s="140"/>
      <c r="AC1713" s="140"/>
    </row>
    <row r="1714" spans="1:30" ht="7.5" customHeight="1"/>
    <row r="1715" spans="1:30" ht="18.75" customHeight="1">
      <c r="I1715" s="226" t="s">
        <v>1041</v>
      </c>
      <c r="J1715" s="226"/>
      <c r="K1715" s="226"/>
      <c r="L1715" s="226"/>
      <c r="M1715" s="226"/>
      <c r="N1715" s="226"/>
      <c r="O1715" s="226"/>
      <c r="P1715" s="226"/>
      <c r="S1715" s="227" t="s">
        <v>1042</v>
      </c>
      <c r="T1715" s="227"/>
      <c r="U1715" s="227"/>
      <c r="V1715" s="227"/>
      <c r="W1715" s="227"/>
      <c r="X1715" s="227"/>
      <c r="Y1715" s="227"/>
    </row>
    <row r="1716" spans="1:30" ht="6.75" customHeight="1"/>
    <row r="1717" spans="1:30" ht="14.25" customHeight="1">
      <c r="A1717" s="228" t="s">
        <v>1982</v>
      </c>
      <c r="B1717" s="228"/>
      <c r="C1717" s="228"/>
      <c r="D1717" s="228"/>
      <c r="E1717" s="228"/>
      <c r="F1717" s="228"/>
      <c r="G1717" s="228"/>
      <c r="H1717" s="228"/>
      <c r="I1717" s="228"/>
      <c r="J1717" s="228"/>
      <c r="K1717" s="228"/>
      <c r="L1717" s="228"/>
      <c r="M1717" s="228"/>
      <c r="N1717" s="228"/>
      <c r="O1717" s="228"/>
    </row>
    <row r="1718" spans="1:30">
      <c r="B1718" s="229" t="s">
        <v>1044</v>
      </c>
      <c r="C1718" s="229"/>
      <c r="D1718" s="229"/>
      <c r="F1718" s="229" t="s">
        <v>1045</v>
      </c>
      <c r="G1718" s="229"/>
      <c r="H1718" s="229"/>
      <c r="I1718" s="229"/>
      <c r="J1718" s="229" t="s">
        <v>1046</v>
      </c>
      <c r="K1718" s="229"/>
      <c r="L1718" s="229"/>
      <c r="N1718" s="229" t="s">
        <v>1047</v>
      </c>
      <c r="O1718" s="229"/>
      <c r="P1718" s="229"/>
      <c r="Q1718" s="229"/>
      <c r="R1718" s="229"/>
      <c r="S1718" s="229"/>
      <c r="T1718" s="229"/>
      <c r="U1718" s="229"/>
      <c r="V1718" s="229"/>
      <c r="W1718" s="229"/>
      <c r="X1718" s="229"/>
      <c r="Y1718" s="229"/>
      <c r="Z1718" s="229"/>
      <c r="AA1718" s="229"/>
      <c r="AC1718" s="230" t="s">
        <v>1048</v>
      </c>
      <c r="AD1718" s="230"/>
    </row>
    <row r="1719" spans="1:30">
      <c r="B1719" s="143" t="s">
        <v>2314</v>
      </c>
      <c r="C1719" s="143"/>
      <c r="D1719" s="143"/>
      <c r="F1719" s="143" t="s">
        <v>1438</v>
      </c>
      <c r="G1719" s="143"/>
      <c r="H1719" s="143"/>
      <c r="I1719" s="143"/>
      <c r="J1719" s="143" t="s">
        <v>1922</v>
      </c>
      <c r="K1719" s="143"/>
      <c r="L1719" s="143"/>
      <c r="N1719" s="143" t="s">
        <v>1923</v>
      </c>
      <c r="O1719" s="143"/>
      <c r="P1719" s="143"/>
      <c r="Q1719" s="143"/>
      <c r="R1719" s="143"/>
      <c r="S1719" s="143"/>
      <c r="T1719" s="143"/>
      <c r="U1719" s="143"/>
      <c r="V1719" s="143"/>
      <c r="W1719" s="143"/>
      <c r="X1719" s="143"/>
      <c r="Y1719" s="143"/>
      <c r="Z1719" s="143"/>
      <c r="AA1719" s="143"/>
      <c r="AC1719" s="231">
        <v>1043.01</v>
      </c>
      <c r="AD1719" s="231"/>
    </row>
    <row r="1720" spans="1:30">
      <c r="C1720" s="147" t="s">
        <v>2</v>
      </c>
      <c r="G1720" s="147" t="s">
        <v>2</v>
      </c>
      <c r="K1720" s="147" t="s">
        <v>2</v>
      </c>
      <c r="O1720" s="232" t="s">
        <v>2270</v>
      </c>
      <c r="P1720" s="232"/>
      <c r="Q1720" s="232"/>
      <c r="R1720" s="232"/>
      <c r="S1720" s="232"/>
      <c r="T1720" s="232"/>
      <c r="U1720" s="232"/>
      <c r="V1720" s="232"/>
      <c r="W1720" s="232"/>
      <c r="X1720" s="232"/>
      <c r="Y1720" s="232"/>
      <c r="Z1720" s="232"/>
      <c r="AA1720" s="232"/>
      <c r="AB1720" s="232"/>
      <c r="AC1720" s="233">
        <v>108.36</v>
      </c>
      <c r="AD1720" s="233"/>
    </row>
    <row r="1721" spans="1:30">
      <c r="C1721" s="147" t="s">
        <v>2</v>
      </c>
      <c r="G1721" s="147" t="s">
        <v>2</v>
      </c>
      <c r="K1721" s="147" t="s">
        <v>2</v>
      </c>
      <c r="O1721" s="232" t="s">
        <v>2270</v>
      </c>
      <c r="P1721" s="232"/>
      <c r="Q1721" s="232"/>
      <c r="R1721" s="232"/>
      <c r="S1721" s="232"/>
      <c r="T1721" s="232"/>
      <c r="U1721" s="232"/>
      <c r="V1721" s="232"/>
      <c r="W1721" s="232"/>
      <c r="X1721" s="232"/>
      <c r="Y1721" s="232"/>
      <c r="Z1721" s="232"/>
      <c r="AA1721" s="232"/>
      <c r="AB1721" s="232"/>
      <c r="AC1721" s="233">
        <v>108.36</v>
      </c>
      <c r="AD1721" s="233"/>
    </row>
    <row r="1722" spans="1:30">
      <c r="C1722" s="147" t="s">
        <v>2</v>
      </c>
      <c r="G1722" s="147" t="s">
        <v>2</v>
      </c>
      <c r="K1722" s="147" t="s">
        <v>2</v>
      </c>
      <c r="O1722" s="232" t="s">
        <v>2269</v>
      </c>
      <c r="P1722" s="232"/>
      <c r="Q1722" s="232"/>
      <c r="R1722" s="232"/>
      <c r="S1722" s="232"/>
      <c r="T1722" s="232"/>
      <c r="U1722" s="232"/>
      <c r="V1722" s="232"/>
      <c r="W1722" s="232"/>
      <c r="X1722" s="232"/>
      <c r="Y1722" s="232"/>
      <c r="Z1722" s="232"/>
      <c r="AA1722" s="232"/>
      <c r="AB1722" s="232"/>
      <c r="AC1722" s="233">
        <v>54.18</v>
      </c>
      <c r="AD1722" s="233"/>
    </row>
    <row r="1723" spans="1:30">
      <c r="C1723" s="147" t="s">
        <v>2</v>
      </c>
      <c r="G1723" s="147" t="s">
        <v>2</v>
      </c>
      <c r="K1723" s="147" t="s">
        <v>2</v>
      </c>
      <c r="O1723" s="232" t="s">
        <v>2270</v>
      </c>
      <c r="P1723" s="232"/>
      <c r="Q1723" s="232"/>
      <c r="R1723" s="232"/>
      <c r="S1723" s="232"/>
      <c r="T1723" s="232"/>
      <c r="U1723" s="232"/>
      <c r="V1723" s="232"/>
      <c r="W1723" s="232"/>
      <c r="X1723" s="232"/>
      <c r="Y1723" s="232"/>
      <c r="Z1723" s="232"/>
      <c r="AA1723" s="232"/>
      <c r="AB1723" s="232"/>
      <c r="AC1723" s="233">
        <v>13.55</v>
      </c>
      <c r="AD1723" s="233"/>
    </row>
    <row r="1724" spans="1:30">
      <c r="C1724" s="147" t="s">
        <v>2</v>
      </c>
      <c r="G1724" s="147" t="s">
        <v>2</v>
      </c>
      <c r="K1724" s="147" t="s">
        <v>2</v>
      </c>
      <c r="O1724" s="232" t="s">
        <v>2270</v>
      </c>
      <c r="P1724" s="232"/>
      <c r="Q1724" s="232"/>
      <c r="R1724" s="232"/>
      <c r="S1724" s="232"/>
      <c r="T1724" s="232"/>
      <c r="U1724" s="232"/>
      <c r="V1724" s="232"/>
      <c r="W1724" s="232"/>
      <c r="X1724" s="232"/>
      <c r="Y1724" s="232"/>
      <c r="Z1724" s="232"/>
      <c r="AA1724" s="232"/>
      <c r="AB1724" s="232"/>
      <c r="AC1724" s="233">
        <v>27.09</v>
      </c>
      <c r="AD1724" s="233"/>
    </row>
    <row r="1725" spans="1:30">
      <c r="C1725" s="147" t="s">
        <v>2</v>
      </c>
      <c r="G1725" s="147" t="s">
        <v>2</v>
      </c>
      <c r="K1725" s="147" t="s">
        <v>2</v>
      </c>
      <c r="O1725" s="232" t="s">
        <v>2270</v>
      </c>
      <c r="P1725" s="232"/>
      <c r="Q1725" s="232"/>
      <c r="R1725" s="232"/>
      <c r="S1725" s="232"/>
      <c r="T1725" s="232"/>
      <c r="U1725" s="232"/>
      <c r="V1725" s="232"/>
      <c r="W1725" s="232"/>
      <c r="X1725" s="232"/>
      <c r="Y1725" s="232"/>
      <c r="Z1725" s="232"/>
      <c r="AA1725" s="232"/>
      <c r="AB1725" s="232"/>
      <c r="AC1725" s="233">
        <v>27.09</v>
      </c>
      <c r="AD1725" s="233"/>
    </row>
    <row r="1726" spans="1:30">
      <c r="C1726" s="147" t="s">
        <v>2</v>
      </c>
      <c r="G1726" s="147" t="s">
        <v>2</v>
      </c>
      <c r="K1726" s="147" t="s">
        <v>2</v>
      </c>
      <c r="O1726" s="232" t="s">
        <v>2270</v>
      </c>
      <c r="P1726" s="232"/>
      <c r="Q1726" s="232"/>
      <c r="R1726" s="232"/>
      <c r="S1726" s="232"/>
      <c r="T1726" s="232"/>
      <c r="U1726" s="232"/>
      <c r="V1726" s="232"/>
      <c r="W1726" s="232"/>
      <c r="X1726" s="232"/>
      <c r="Y1726" s="232"/>
      <c r="Z1726" s="232"/>
      <c r="AA1726" s="232"/>
      <c r="AB1726" s="232"/>
      <c r="AC1726" s="233">
        <v>40.64</v>
      </c>
      <c r="AD1726" s="233"/>
    </row>
    <row r="1727" spans="1:30">
      <c r="C1727" s="147" t="s">
        <v>2</v>
      </c>
      <c r="G1727" s="147" t="s">
        <v>2</v>
      </c>
      <c r="K1727" s="147" t="s">
        <v>2</v>
      </c>
      <c r="O1727" s="232" t="s">
        <v>2270</v>
      </c>
      <c r="P1727" s="232"/>
      <c r="Q1727" s="232"/>
      <c r="R1727" s="232"/>
      <c r="S1727" s="232"/>
      <c r="T1727" s="232"/>
      <c r="U1727" s="232"/>
      <c r="V1727" s="232"/>
      <c r="W1727" s="232"/>
      <c r="X1727" s="232"/>
      <c r="Y1727" s="232"/>
      <c r="Z1727" s="232"/>
      <c r="AA1727" s="232"/>
      <c r="AB1727" s="232"/>
      <c r="AC1727" s="233">
        <v>27.09</v>
      </c>
      <c r="AD1727" s="233"/>
    </row>
    <row r="1728" spans="1:30">
      <c r="C1728" s="147" t="s">
        <v>2</v>
      </c>
      <c r="G1728" s="147" t="s">
        <v>2</v>
      </c>
      <c r="K1728" s="147" t="s">
        <v>2</v>
      </c>
      <c r="O1728" s="232" t="s">
        <v>2270</v>
      </c>
      <c r="P1728" s="232"/>
      <c r="Q1728" s="232"/>
      <c r="R1728" s="232"/>
      <c r="S1728" s="232"/>
      <c r="T1728" s="232"/>
      <c r="U1728" s="232"/>
      <c r="V1728" s="232"/>
      <c r="W1728" s="232"/>
      <c r="X1728" s="232"/>
      <c r="Y1728" s="232"/>
      <c r="Z1728" s="232"/>
      <c r="AA1728" s="232"/>
      <c r="AB1728" s="232"/>
      <c r="AC1728" s="233">
        <v>27.09</v>
      </c>
      <c r="AD1728" s="233"/>
    </row>
    <row r="1729" spans="2:30">
      <c r="C1729" s="147" t="s">
        <v>2</v>
      </c>
      <c r="G1729" s="147" t="s">
        <v>2</v>
      </c>
      <c r="K1729" s="147" t="s">
        <v>2</v>
      </c>
      <c r="O1729" s="232" t="s">
        <v>2270</v>
      </c>
      <c r="P1729" s="232"/>
      <c r="Q1729" s="232"/>
      <c r="R1729" s="232"/>
      <c r="S1729" s="232"/>
      <c r="T1729" s="232"/>
      <c r="U1729" s="232"/>
      <c r="V1729" s="232"/>
      <c r="W1729" s="232"/>
      <c r="X1729" s="232"/>
      <c r="Y1729" s="232"/>
      <c r="Z1729" s="232"/>
      <c r="AA1729" s="232"/>
      <c r="AB1729" s="232"/>
      <c r="AC1729" s="233">
        <v>27.09</v>
      </c>
      <c r="AD1729" s="233"/>
    </row>
    <row r="1730" spans="2:30">
      <c r="C1730" s="147" t="s">
        <v>2</v>
      </c>
      <c r="G1730" s="147" t="s">
        <v>2</v>
      </c>
      <c r="K1730" s="147" t="s">
        <v>2</v>
      </c>
      <c r="O1730" s="232" t="s">
        <v>2270</v>
      </c>
      <c r="P1730" s="232"/>
      <c r="Q1730" s="232"/>
      <c r="R1730" s="232"/>
      <c r="S1730" s="232"/>
      <c r="T1730" s="232"/>
      <c r="U1730" s="232"/>
      <c r="V1730" s="232"/>
      <c r="W1730" s="232"/>
      <c r="X1730" s="232"/>
      <c r="Y1730" s="232"/>
      <c r="Z1730" s="232"/>
      <c r="AA1730" s="232"/>
      <c r="AB1730" s="232"/>
      <c r="AC1730" s="233">
        <v>27.09</v>
      </c>
      <c r="AD1730" s="233"/>
    </row>
    <row r="1731" spans="2:30">
      <c r="C1731" s="147" t="s">
        <v>2</v>
      </c>
      <c r="G1731" s="147" t="s">
        <v>2</v>
      </c>
      <c r="K1731" s="147" t="s">
        <v>2</v>
      </c>
      <c r="O1731" s="232" t="s">
        <v>2270</v>
      </c>
      <c r="P1731" s="232"/>
      <c r="Q1731" s="232"/>
      <c r="R1731" s="232"/>
      <c r="S1731" s="232"/>
      <c r="T1731" s="232"/>
      <c r="U1731" s="232"/>
      <c r="V1731" s="232"/>
      <c r="W1731" s="232"/>
      <c r="X1731" s="232"/>
      <c r="Y1731" s="232"/>
      <c r="Z1731" s="232"/>
      <c r="AA1731" s="232"/>
      <c r="AB1731" s="232"/>
      <c r="AC1731" s="233">
        <v>40.64</v>
      </c>
      <c r="AD1731" s="233"/>
    </row>
    <row r="1732" spans="2:30">
      <c r="C1732" s="147" t="s">
        <v>2</v>
      </c>
      <c r="G1732" s="147" t="s">
        <v>2</v>
      </c>
      <c r="K1732" s="147" t="s">
        <v>2</v>
      </c>
      <c r="O1732" s="232" t="s">
        <v>2270</v>
      </c>
      <c r="P1732" s="232"/>
      <c r="Q1732" s="232"/>
      <c r="R1732" s="232"/>
      <c r="S1732" s="232"/>
      <c r="T1732" s="232"/>
      <c r="U1732" s="232"/>
      <c r="V1732" s="232"/>
      <c r="W1732" s="232"/>
      <c r="X1732" s="232"/>
      <c r="Y1732" s="232"/>
      <c r="Z1732" s="232"/>
      <c r="AA1732" s="232"/>
      <c r="AB1732" s="232"/>
      <c r="AC1732" s="233">
        <v>40.64</v>
      </c>
      <c r="AD1732" s="233"/>
    </row>
    <row r="1733" spans="2:30">
      <c r="C1733" s="147" t="s">
        <v>2</v>
      </c>
      <c r="G1733" s="147" t="s">
        <v>2</v>
      </c>
      <c r="K1733" s="147" t="s">
        <v>2</v>
      </c>
      <c r="O1733" s="232" t="s">
        <v>2270</v>
      </c>
      <c r="P1733" s="232"/>
      <c r="Q1733" s="232"/>
      <c r="R1733" s="232"/>
      <c r="S1733" s="232"/>
      <c r="T1733" s="232"/>
      <c r="U1733" s="232"/>
      <c r="V1733" s="232"/>
      <c r="W1733" s="232"/>
      <c r="X1733" s="232"/>
      <c r="Y1733" s="232"/>
      <c r="Z1733" s="232"/>
      <c r="AA1733" s="232"/>
      <c r="AB1733" s="232"/>
      <c r="AC1733" s="233">
        <v>40.64</v>
      </c>
      <c r="AD1733" s="233"/>
    </row>
    <row r="1734" spans="2:30">
      <c r="C1734" s="147" t="s">
        <v>2</v>
      </c>
      <c r="G1734" s="147" t="s">
        <v>2</v>
      </c>
      <c r="K1734" s="147" t="s">
        <v>2</v>
      </c>
      <c r="O1734" s="232" t="s">
        <v>2270</v>
      </c>
      <c r="P1734" s="232"/>
      <c r="Q1734" s="232"/>
      <c r="R1734" s="232"/>
      <c r="S1734" s="232"/>
      <c r="T1734" s="232"/>
      <c r="U1734" s="232"/>
      <c r="V1734" s="232"/>
      <c r="W1734" s="232"/>
      <c r="X1734" s="232"/>
      <c r="Y1734" s="232"/>
      <c r="Z1734" s="232"/>
      <c r="AA1734" s="232"/>
      <c r="AB1734" s="232"/>
      <c r="AC1734" s="233">
        <v>40.64</v>
      </c>
      <c r="AD1734" s="233"/>
    </row>
    <row r="1735" spans="2:30">
      <c r="C1735" s="147" t="s">
        <v>2</v>
      </c>
      <c r="G1735" s="147" t="s">
        <v>2</v>
      </c>
      <c r="K1735" s="147" t="s">
        <v>2</v>
      </c>
      <c r="O1735" s="232" t="s">
        <v>2270</v>
      </c>
      <c r="P1735" s="232"/>
      <c r="Q1735" s="232"/>
      <c r="R1735" s="232"/>
      <c r="S1735" s="232"/>
      <c r="T1735" s="232"/>
      <c r="U1735" s="232"/>
      <c r="V1735" s="232"/>
      <c r="W1735" s="232"/>
      <c r="X1735" s="232"/>
      <c r="Y1735" s="232"/>
      <c r="Z1735" s="232"/>
      <c r="AA1735" s="232"/>
      <c r="AB1735" s="232"/>
      <c r="AC1735" s="233">
        <v>40.64</v>
      </c>
      <c r="AD1735" s="233"/>
    </row>
    <row r="1736" spans="2:30">
      <c r="C1736" s="147" t="s">
        <v>2</v>
      </c>
      <c r="G1736" s="147" t="s">
        <v>2</v>
      </c>
      <c r="K1736" s="147" t="s">
        <v>2</v>
      </c>
      <c r="O1736" s="232" t="s">
        <v>2270</v>
      </c>
      <c r="P1736" s="232"/>
      <c r="Q1736" s="232"/>
      <c r="R1736" s="232"/>
      <c r="S1736" s="232"/>
      <c r="T1736" s="232"/>
      <c r="U1736" s="232"/>
      <c r="V1736" s="232"/>
      <c r="W1736" s="232"/>
      <c r="X1736" s="232"/>
      <c r="Y1736" s="232"/>
      <c r="Z1736" s="232"/>
      <c r="AA1736" s="232"/>
      <c r="AB1736" s="232"/>
      <c r="AC1736" s="233">
        <v>108.36</v>
      </c>
      <c r="AD1736" s="233"/>
    </row>
    <row r="1737" spans="2:30">
      <c r="C1737" s="147" t="s">
        <v>2</v>
      </c>
      <c r="G1737" s="147" t="s">
        <v>2</v>
      </c>
      <c r="K1737" s="147" t="s">
        <v>2</v>
      </c>
      <c r="O1737" s="232" t="s">
        <v>2270</v>
      </c>
      <c r="P1737" s="232"/>
      <c r="Q1737" s="232"/>
      <c r="R1737" s="232"/>
      <c r="S1737" s="232"/>
      <c r="T1737" s="232"/>
      <c r="U1737" s="232"/>
      <c r="V1737" s="232"/>
      <c r="W1737" s="232"/>
      <c r="X1737" s="232"/>
      <c r="Y1737" s="232"/>
      <c r="Z1737" s="232"/>
      <c r="AA1737" s="232"/>
      <c r="AB1737" s="232"/>
      <c r="AC1737" s="233">
        <v>121.91</v>
      </c>
      <c r="AD1737" s="233"/>
    </row>
    <row r="1738" spans="2:30">
      <c r="C1738" s="147" t="s">
        <v>2</v>
      </c>
      <c r="G1738" s="147" t="s">
        <v>2</v>
      </c>
      <c r="K1738" s="147" t="s">
        <v>2</v>
      </c>
      <c r="O1738" s="232" t="s">
        <v>2270</v>
      </c>
      <c r="P1738" s="232"/>
      <c r="Q1738" s="232"/>
      <c r="R1738" s="232"/>
      <c r="S1738" s="232"/>
      <c r="T1738" s="232"/>
      <c r="U1738" s="232"/>
      <c r="V1738" s="232"/>
      <c r="W1738" s="232"/>
      <c r="X1738" s="232"/>
      <c r="Y1738" s="232"/>
      <c r="Z1738" s="232"/>
      <c r="AA1738" s="232"/>
      <c r="AB1738" s="232"/>
      <c r="AC1738" s="233">
        <v>54.18</v>
      </c>
      <c r="AD1738" s="233"/>
    </row>
    <row r="1739" spans="2:30">
      <c r="C1739" s="147" t="s">
        <v>2</v>
      </c>
      <c r="G1739" s="147" t="s">
        <v>2</v>
      </c>
      <c r="K1739" s="147" t="s">
        <v>2</v>
      </c>
      <c r="O1739" s="232" t="s">
        <v>2270</v>
      </c>
      <c r="P1739" s="232"/>
      <c r="Q1739" s="232"/>
      <c r="R1739" s="232"/>
      <c r="S1739" s="232"/>
      <c r="T1739" s="232"/>
      <c r="U1739" s="232"/>
      <c r="V1739" s="232"/>
      <c r="W1739" s="232"/>
      <c r="X1739" s="232"/>
      <c r="Y1739" s="232"/>
      <c r="Z1739" s="232"/>
      <c r="AA1739" s="232"/>
      <c r="AB1739" s="232"/>
      <c r="AC1739" s="233">
        <v>67.73</v>
      </c>
      <c r="AD1739" s="233"/>
    </row>
    <row r="1740" spans="2:30">
      <c r="B1740" s="143" t="s">
        <v>1822</v>
      </c>
      <c r="C1740" s="143"/>
      <c r="D1740" s="143"/>
      <c r="F1740" s="143" t="s">
        <v>1438</v>
      </c>
      <c r="G1740" s="143"/>
      <c r="H1740" s="143"/>
      <c r="I1740" s="143"/>
      <c r="J1740" s="143" t="s">
        <v>1543</v>
      </c>
      <c r="K1740" s="143"/>
      <c r="L1740" s="143"/>
      <c r="N1740" s="143" t="s">
        <v>1544</v>
      </c>
      <c r="O1740" s="143"/>
      <c r="P1740" s="143"/>
      <c r="Q1740" s="143"/>
      <c r="R1740" s="143"/>
      <c r="S1740" s="143"/>
      <c r="T1740" s="143"/>
      <c r="U1740" s="143"/>
      <c r="V1740" s="143"/>
      <c r="W1740" s="143"/>
      <c r="X1740" s="143"/>
      <c r="Y1740" s="143"/>
      <c r="Z1740" s="143"/>
      <c r="AA1740" s="143"/>
      <c r="AC1740" s="231">
        <v>638.11</v>
      </c>
      <c r="AD1740" s="231"/>
    </row>
    <row r="1741" spans="2:30">
      <c r="C1741" s="147" t="s">
        <v>2</v>
      </c>
      <c r="G1741" s="147" t="s">
        <v>2</v>
      </c>
      <c r="K1741" s="147" t="s">
        <v>2</v>
      </c>
      <c r="O1741" s="232" t="s">
        <v>2315</v>
      </c>
      <c r="P1741" s="232"/>
      <c r="Q1741" s="232"/>
      <c r="R1741" s="232"/>
      <c r="S1741" s="232"/>
      <c r="T1741" s="232"/>
      <c r="U1741" s="232"/>
      <c r="V1741" s="232"/>
      <c r="W1741" s="232"/>
      <c r="X1741" s="232"/>
      <c r="Y1741" s="232"/>
      <c r="Z1741" s="232"/>
      <c r="AA1741" s="232"/>
      <c r="AB1741" s="232"/>
      <c r="AC1741" s="233">
        <v>216.99</v>
      </c>
      <c r="AD1741" s="233"/>
    </row>
    <row r="1742" spans="2:30">
      <c r="C1742" s="147" t="s">
        <v>2</v>
      </c>
      <c r="G1742" s="147" t="s">
        <v>2</v>
      </c>
      <c r="K1742" s="147" t="s">
        <v>2</v>
      </c>
      <c r="O1742" s="232" t="s">
        <v>2316</v>
      </c>
      <c r="P1742" s="232"/>
      <c r="Q1742" s="232"/>
      <c r="R1742" s="232"/>
      <c r="S1742" s="232"/>
      <c r="T1742" s="232"/>
      <c r="U1742" s="232"/>
      <c r="V1742" s="232"/>
      <c r="W1742" s="232"/>
      <c r="X1742" s="232"/>
      <c r="Y1742" s="232"/>
      <c r="Z1742" s="232"/>
      <c r="AA1742" s="232"/>
      <c r="AB1742" s="232"/>
      <c r="AC1742" s="233">
        <v>170</v>
      </c>
      <c r="AD1742" s="233"/>
    </row>
    <row r="1743" spans="2:30">
      <c r="C1743" s="147" t="s">
        <v>2</v>
      </c>
      <c r="G1743" s="147" t="s">
        <v>2</v>
      </c>
      <c r="K1743" s="147" t="s">
        <v>2</v>
      </c>
      <c r="O1743" s="232" t="s">
        <v>2317</v>
      </c>
      <c r="P1743" s="232"/>
      <c r="Q1743" s="232"/>
      <c r="R1743" s="232"/>
      <c r="S1743" s="232"/>
      <c r="T1743" s="232"/>
      <c r="U1743" s="232"/>
      <c r="V1743" s="232"/>
      <c r="W1743" s="232"/>
      <c r="X1743" s="232"/>
      <c r="Y1743" s="232"/>
      <c r="Z1743" s="232"/>
      <c r="AA1743" s="232"/>
      <c r="AB1743" s="232"/>
      <c r="AC1743" s="233">
        <v>85.96</v>
      </c>
      <c r="AD1743" s="233"/>
    </row>
    <row r="1744" spans="2:30">
      <c r="C1744" s="147" t="s">
        <v>2</v>
      </c>
      <c r="G1744" s="147" t="s">
        <v>2</v>
      </c>
      <c r="K1744" s="147" t="s">
        <v>2</v>
      </c>
      <c r="O1744" s="232" t="s">
        <v>2318</v>
      </c>
      <c r="P1744" s="232"/>
      <c r="Q1744" s="232"/>
      <c r="R1744" s="232"/>
      <c r="S1744" s="232"/>
      <c r="T1744" s="232"/>
      <c r="U1744" s="232"/>
      <c r="V1744" s="232"/>
      <c r="W1744" s="232"/>
      <c r="X1744" s="232"/>
      <c r="Y1744" s="232"/>
      <c r="Z1744" s="232"/>
      <c r="AA1744" s="232"/>
      <c r="AB1744" s="232"/>
      <c r="AC1744" s="233">
        <v>17.29</v>
      </c>
      <c r="AD1744" s="233"/>
    </row>
    <row r="1745" spans="2:30">
      <c r="C1745" s="147" t="s">
        <v>2</v>
      </c>
      <c r="G1745" s="147" t="s">
        <v>2</v>
      </c>
      <c r="K1745" s="147" t="s">
        <v>2</v>
      </c>
      <c r="O1745" s="232" t="s">
        <v>2319</v>
      </c>
      <c r="P1745" s="232"/>
      <c r="Q1745" s="232"/>
      <c r="R1745" s="232"/>
      <c r="S1745" s="232"/>
      <c r="T1745" s="232"/>
      <c r="U1745" s="232"/>
      <c r="V1745" s="232"/>
      <c r="W1745" s="232"/>
      <c r="X1745" s="232"/>
      <c r="Y1745" s="232"/>
      <c r="Z1745" s="232"/>
      <c r="AA1745" s="232"/>
      <c r="AB1745" s="232"/>
      <c r="AC1745" s="233">
        <v>147.87</v>
      </c>
      <c r="AD1745" s="233"/>
    </row>
    <row r="1746" spans="2:30">
      <c r="B1746" s="143" t="s">
        <v>2320</v>
      </c>
      <c r="C1746" s="143"/>
      <c r="D1746" s="143"/>
      <c r="F1746" s="143" t="s">
        <v>1438</v>
      </c>
      <c r="G1746" s="143"/>
      <c r="H1746" s="143"/>
      <c r="I1746" s="143"/>
      <c r="J1746" s="143" t="s">
        <v>1928</v>
      </c>
      <c r="K1746" s="143"/>
      <c r="L1746" s="143"/>
      <c r="N1746" s="143" t="s">
        <v>1929</v>
      </c>
      <c r="O1746" s="143"/>
      <c r="P1746" s="143"/>
      <c r="Q1746" s="143"/>
      <c r="R1746" s="143"/>
      <c r="S1746" s="143"/>
      <c r="T1746" s="143"/>
      <c r="U1746" s="143"/>
      <c r="V1746" s="143"/>
      <c r="W1746" s="143"/>
      <c r="X1746" s="143"/>
      <c r="Y1746" s="143"/>
      <c r="Z1746" s="143"/>
      <c r="AA1746" s="143"/>
      <c r="AC1746" s="231">
        <v>893.32</v>
      </c>
      <c r="AD1746" s="231"/>
    </row>
    <row r="1747" spans="2:30">
      <c r="C1747" s="147" t="s">
        <v>2</v>
      </c>
      <c r="G1747" s="147" t="s">
        <v>2</v>
      </c>
      <c r="K1747" s="147" t="s">
        <v>2</v>
      </c>
      <c r="O1747" s="232" t="s">
        <v>2273</v>
      </c>
      <c r="P1747" s="232"/>
      <c r="Q1747" s="232"/>
      <c r="R1747" s="232"/>
      <c r="S1747" s="232"/>
      <c r="T1747" s="232"/>
      <c r="U1747" s="232"/>
      <c r="V1747" s="232"/>
      <c r="W1747" s="232"/>
      <c r="X1747" s="232"/>
      <c r="Y1747" s="232"/>
      <c r="Z1747" s="232"/>
      <c r="AA1747" s="232"/>
      <c r="AB1747" s="232"/>
      <c r="AC1747" s="233">
        <v>56.94</v>
      </c>
      <c r="AD1747" s="233"/>
    </row>
    <row r="1748" spans="2:30">
      <c r="C1748" s="147" t="s">
        <v>2</v>
      </c>
      <c r="G1748" s="147" t="s">
        <v>2</v>
      </c>
      <c r="K1748" s="147" t="s">
        <v>2</v>
      </c>
      <c r="O1748" s="232" t="s">
        <v>2273</v>
      </c>
      <c r="P1748" s="232"/>
      <c r="Q1748" s="232"/>
      <c r="R1748" s="232"/>
      <c r="S1748" s="232"/>
      <c r="T1748" s="232"/>
      <c r="U1748" s="232"/>
      <c r="V1748" s="232"/>
      <c r="W1748" s="232"/>
      <c r="X1748" s="232"/>
      <c r="Y1748" s="232"/>
      <c r="Z1748" s="232"/>
      <c r="AA1748" s="232"/>
      <c r="AB1748" s="232"/>
      <c r="AC1748" s="233">
        <v>52.46</v>
      </c>
      <c r="AD1748" s="233"/>
    </row>
    <row r="1749" spans="2:30">
      <c r="C1749" s="147" t="s">
        <v>2</v>
      </c>
      <c r="G1749" s="147" t="s">
        <v>2</v>
      </c>
      <c r="K1749" s="147" t="s">
        <v>2</v>
      </c>
      <c r="O1749" s="232" t="s">
        <v>2273</v>
      </c>
      <c r="P1749" s="232"/>
      <c r="Q1749" s="232"/>
      <c r="R1749" s="232"/>
      <c r="S1749" s="232"/>
      <c r="T1749" s="232"/>
      <c r="U1749" s="232"/>
      <c r="V1749" s="232"/>
      <c r="W1749" s="232"/>
      <c r="X1749" s="232"/>
      <c r="Y1749" s="232"/>
      <c r="Z1749" s="232"/>
      <c r="AA1749" s="232"/>
      <c r="AB1749" s="232"/>
      <c r="AC1749" s="233">
        <v>167.15</v>
      </c>
      <c r="AD1749" s="233"/>
    </row>
    <row r="1750" spans="2:30">
      <c r="C1750" s="147" t="s">
        <v>2</v>
      </c>
      <c r="G1750" s="147" t="s">
        <v>2</v>
      </c>
      <c r="K1750" s="147" t="s">
        <v>2</v>
      </c>
      <c r="O1750" s="232" t="s">
        <v>2273</v>
      </c>
      <c r="P1750" s="232"/>
      <c r="Q1750" s="232"/>
      <c r="R1750" s="232"/>
      <c r="S1750" s="232"/>
      <c r="T1750" s="232"/>
      <c r="U1750" s="232"/>
      <c r="V1750" s="232"/>
      <c r="W1750" s="232"/>
      <c r="X1750" s="232"/>
      <c r="Y1750" s="232"/>
      <c r="Z1750" s="232"/>
      <c r="AA1750" s="232"/>
      <c r="AB1750" s="232"/>
      <c r="AC1750" s="233">
        <v>62.05</v>
      </c>
      <c r="AD1750" s="233"/>
    </row>
    <row r="1751" spans="2:30">
      <c r="C1751" s="147" t="s">
        <v>2</v>
      </c>
      <c r="G1751" s="147" t="s">
        <v>2</v>
      </c>
      <c r="K1751" s="147" t="s">
        <v>2</v>
      </c>
      <c r="O1751" s="232" t="s">
        <v>2273</v>
      </c>
      <c r="P1751" s="232"/>
      <c r="Q1751" s="232"/>
      <c r="R1751" s="232"/>
      <c r="S1751" s="232"/>
      <c r="T1751" s="232"/>
      <c r="U1751" s="232"/>
      <c r="V1751" s="232"/>
      <c r="W1751" s="232"/>
      <c r="X1751" s="232"/>
      <c r="Y1751" s="232"/>
      <c r="Z1751" s="232"/>
      <c r="AA1751" s="232"/>
      <c r="AB1751" s="232"/>
      <c r="AC1751" s="233">
        <v>88.53</v>
      </c>
      <c r="AD1751" s="233"/>
    </row>
    <row r="1752" spans="2:30">
      <c r="C1752" s="147" t="s">
        <v>2</v>
      </c>
      <c r="G1752" s="147" t="s">
        <v>2</v>
      </c>
      <c r="K1752" s="147" t="s">
        <v>2</v>
      </c>
      <c r="O1752" s="232" t="s">
        <v>2273</v>
      </c>
      <c r="P1752" s="232"/>
      <c r="Q1752" s="232"/>
      <c r="R1752" s="232"/>
      <c r="S1752" s="232"/>
      <c r="T1752" s="232"/>
      <c r="U1752" s="232"/>
      <c r="V1752" s="232"/>
      <c r="W1752" s="232"/>
      <c r="X1752" s="232"/>
      <c r="Y1752" s="232"/>
      <c r="Z1752" s="232"/>
      <c r="AA1752" s="232"/>
      <c r="AB1752" s="232"/>
      <c r="AC1752" s="233">
        <v>106.8</v>
      </c>
      <c r="AD1752" s="233"/>
    </row>
    <row r="1753" spans="2:30">
      <c r="C1753" s="147" t="s">
        <v>2</v>
      </c>
      <c r="G1753" s="147" t="s">
        <v>2</v>
      </c>
      <c r="K1753" s="147" t="s">
        <v>2</v>
      </c>
      <c r="O1753" s="232" t="s">
        <v>2273</v>
      </c>
      <c r="P1753" s="232"/>
      <c r="Q1753" s="232"/>
      <c r="R1753" s="232"/>
      <c r="S1753" s="232"/>
      <c r="T1753" s="232"/>
      <c r="U1753" s="232"/>
      <c r="V1753" s="232"/>
      <c r="W1753" s="232"/>
      <c r="X1753" s="232"/>
      <c r="Y1753" s="232"/>
      <c r="Z1753" s="232"/>
      <c r="AA1753" s="232"/>
      <c r="AB1753" s="232"/>
      <c r="AC1753" s="233">
        <v>123.19</v>
      </c>
      <c r="AD1753" s="233"/>
    </row>
    <row r="1754" spans="2:30">
      <c r="C1754" s="147" t="s">
        <v>2</v>
      </c>
      <c r="G1754" s="147" t="s">
        <v>2</v>
      </c>
      <c r="K1754" s="147" t="s">
        <v>2</v>
      </c>
      <c r="O1754" s="232" t="s">
        <v>2273</v>
      </c>
      <c r="P1754" s="232"/>
      <c r="Q1754" s="232"/>
      <c r="R1754" s="232"/>
      <c r="S1754" s="232"/>
      <c r="T1754" s="232"/>
      <c r="U1754" s="232"/>
      <c r="V1754" s="232"/>
      <c r="W1754" s="232"/>
      <c r="X1754" s="232"/>
      <c r="Y1754" s="232"/>
      <c r="Z1754" s="232"/>
      <c r="AA1754" s="232"/>
      <c r="AB1754" s="232"/>
      <c r="AC1754" s="233">
        <v>155.76</v>
      </c>
      <c r="AD1754" s="233"/>
    </row>
    <row r="1755" spans="2:30">
      <c r="C1755" s="147" t="s">
        <v>2</v>
      </c>
      <c r="G1755" s="147" t="s">
        <v>2</v>
      </c>
      <c r="K1755" s="147" t="s">
        <v>2</v>
      </c>
      <c r="O1755" s="232" t="s">
        <v>2273</v>
      </c>
      <c r="P1755" s="232"/>
      <c r="Q1755" s="232"/>
      <c r="R1755" s="232"/>
      <c r="S1755" s="232"/>
      <c r="T1755" s="232"/>
      <c r="U1755" s="232"/>
      <c r="V1755" s="232"/>
      <c r="W1755" s="232"/>
      <c r="X1755" s="232"/>
      <c r="Y1755" s="232"/>
      <c r="Z1755" s="232"/>
      <c r="AA1755" s="232"/>
      <c r="AB1755" s="232"/>
      <c r="AC1755" s="233">
        <v>80.44</v>
      </c>
      <c r="AD1755" s="233"/>
    </row>
    <row r="1756" spans="2:30">
      <c r="B1756" s="143" t="s">
        <v>2321</v>
      </c>
      <c r="C1756" s="143"/>
      <c r="D1756" s="143"/>
      <c r="F1756" s="143" t="s">
        <v>1438</v>
      </c>
      <c r="G1756" s="143"/>
      <c r="H1756" s="143"/>
      <c r="I1756" s="143"/>
      <c r="J1756" s="143" t="s">
        <v>1935</v>
      </c>
      <c r="K1756" s="143"/>
      <c r="L1756" s="143"/>
      <c r="N1756" s="143" t="s">
        <v>1936</v>
      </c>
      <c r="O1756" s="143"/>
      <c r="P1756" s="143"/>
      <c r="Q1756" s="143"/>
      <c r="R1756" s="143"/>
      <c r="S1756" s="143"/>
      <c r="T1756" s="143"/>
      <c r="U1756" s="143"/>
      <c r="V1756" s="143"/>
      <c r="W1756" s="143"/>
      <c r="X1756" s="143"/>
      <c r="Y1756" s="143"/>
      <c r="Z1756" s="143"/>
      <c r="AA1756" s="143"/>
      <c r="AC1756" s="231">
        <v>2320.0100000000002</v>
      </c>
      <c r="AD1756" s="231"/>
    </row>
    <row r="1757" spans="2:30">
      <c r="C1757" s="147" t="s">
        <v>2</v>
      </c>
      <c r="G1757" s="147" t="s">
        <v>2</v>
      </c>
      <c r="K1757" s="147" t="s">
        <v>2</v>
      </c>
      <c r="O1757" s="232" t="s">
        <v>2275</v>
      </c>
      <c r="P1757" s="232"/>
      <c r="Q1757" s="232"/>
      <c r="R1757" s="232"/>
      <c r="S1757" s="232"/>
      <c r="T1757" s="232"/>
      <c r="U1757" s="232"/>
      <c r="V1757" s="232"/>
      <c r="W1757" s="232"/>
      <c r="X1757" s="232"/>
      <c r="Y1757" s="232"/>
      <c r="Z1757" s="232"/>
      <c r="AA1757" s="232"/>
      <c r="AB1757" s="232"/>
      <c r="AC1757" s="233">
        <v>199.52</v>
      </c>
      <c r="AD1757" s="233"/>
    </row>
    <row r="1758" spans="2:30">
      <c r="C1758" s="147" t="s">
        <v>2</v>
      </c>
      <c r="G1758" s="147" t="s">
        <v>2</v>
      </c>
      <c r="K1758" s="147" t="s">
        <v>2</v>
      </c>
      <c r="O1758" s="232" t="s">
        <v>1924</v>
      </c>
      <c r="P1758" s="232"/>
      <c r="Q1758" s="232"/>
      <c r="R1758" s="232"/>
      <c r="S1758" s="232"/>
      <c r="T1758" s="232"/>
      <c r="U1758" s="232"/>
      <c r="V1758" s="232"/>
      <c r="W1758" s="232"/>
      <c r="X1758" s="232"/>
      <c r="Y1758" s="232"/>
      <c r="Z1758" s="232"/>
      <c r="AA1758" s="232"/>
      <c r="AB1758" s="232"/>
      <c r="AC1758" s="233">
        <v>545.4</v>
      </c>
      <c r="AD1758" s="233"/>
    </row>
    <row r="1759" spans="2:30">
      <c r="C1759" s="147" t="s">
        <v>2</v>
      </c>
      <c r="G1759" s="147" t="s">
        <v>2</v>
      </c>
      <c r="K1759" s="147" t="s">
        <v>2</v>
      </c>
      <c r="O1759" s="232" t="s">
        <v>1924</v>
      </c>
      <c r="P1759" s="232"/>
      <c r="Q1759" s="232"/>
      <c r="R1759" s="232"/>
      <c r="S1759" s="232"/>
      <c r="T1759" s="232"/>
      <c r="U1759" s="232"/>
      <c r="V1759" s="232"/>
      <c r="W1759" s="232"/>
      <c r="X1759" s="232"/>
      <c r="Y1759" s="232"/>
      <c r="Z1759" s="232"/>
      <c r="AA1759" s="232"/>
      <c r="AB1759" s="232"/>
      <c r="AC1759" s="233">
        <v>1090.83</v>
      </c>
      <c r="AD1759" s="233"/>
    </row>
    <row r="1760" spans="2:30">
      <c r="C1760" s="147" t="s">
        <v>2</v>
      </c>
      <c r="G1760" s="147" t="s">
        <v>2</v>
      </c>
      <c r="K1760" s="147" t="s">
        <v>2</v>
      </c>
      <c r="O1760" s="232" t="s">
        <v>1924</v>
      </c>
      <c r="P1760" s="232"/>
      <c r="Q1760" s="232"/>
      <c r="R1760" s="232"/>
      <c r="S1760" s="232"/>
      <c r="T1760" s="232"/>
      <c r="U1760" s="232"/>
      <c r="V1760" s="232"/>
      <c r="W1760" s="232"/>
      <c r="X1760" s="232"/>
      <c r="Y1760" s="232"/>
      <c r="Z1760" s="232"/>
      <c r="AA1760" s="232"/>
      <c r="AB1760" s="232"/>
      <c r="AC1760" s="233">
        <v>226</v>
      </c>
      <c r="AD1760" s="233"/>
    </row>
    <row r="1761" spans="1:30">
      <c r="C1761" s="147" t="s">
        <v>2</v>
      </c>
      <c r="G1761" s="147" t="s">
        <v>2</v>
      </c>
      <c r="K1761" s="147" t="s">
        <v>2</v>
      </c>
      <c r="O1761" s="232" t="s">
        <v>1924</v>
      </c>
      <c r="P1761" s="232"/>
      <c r="Q1761" s="232"/>
      <c r="R1761" s="232"/>
      <c r="S1761" s="232"/>
      <c r="T1761" s="232"/>
      <c r="U1761" s="232"/>
      <c r="V1761" s="232"/>
      <c r="W1761" s="232"/>
      <c r="X1761" s="232"/>
      <c r="Y1761" s="232"/>
      <c r="Z1761" s="232"/>
      <c r="AA1761" s="232"/>
      <c r="AB1761" s="232"/>
      <c r="AC1761" s="233">
        <v>258.26</v>
      </c>
      <c r="AD1761" s="233"/>
    </row>
    <row r="1762" spans="1:30">
      <c r="B1762" s="143" t="s">
        <v>1952</v>
      </c>
      <c r="C1762" s="143"/>
      <c r="D1762" s="143"/>
      <c r="F1762" s="143" t="s">
        <v>1438</v>
      </c>
      <c r="G1762" s="143"/>
      <c r="H1762" s="143"/>
      <c r="I1762" s="143"/>
      <c r="J1762" s="143" t="s">
        <v>1946</v>
      </c>
      <c r="K1762" s="143"/>
      <c r="L1762" s="143"/>
      <c r="N1762" s="143" t="s">
        <v>1947</v>
      </c>
      <c r="O1762" s="143"/>
      <c r="P1762" s="143"/>
      <c r="Q1762" s="143"/>
      <c r="R1762" s="143"/>
      <c r="S1762" s="143"/>
      <c r="T1762" s="143"/>
      <c r="U1762" s="143"/>
      <c r="V1762" s="143"/>
      <c r="W1762" s="143"/>
      <c r="X1762" s="143"/>
      <c r="Y1762" s="143"/>
      <c r="Z1762" s="143"/>
      <c r="AA1762" s="143"/>
      <c r="AC1762" s="231">
        <v>13.85</v>
      </c>
      <c r="AD1762" s="231"/>
    </row>
    <row r="1763" spans="1:30">
      <c r="C1763" s="147" t="s">
        <v>2</v>
      </c>
      <c r="G1763" s="147" t="s">
        <v>2</v>
      </c>
      <c r="K1763" s="147" t="s">
        <v>2</v>
      </c>
      <c r="O1763" s="232" t="s">
        <v>2014</v>
      </c>
      <c r="P1763" s="232"/>
      <c r="Q1763" s="232"/>
      <c r="R1763" s="232"/>
      <c r="S1763" s="232"/>
      <c r="T1763" s="232"/>
      <c r="U1763" s="232"/>
      <c r="V1763" s="232"/>
      <c r="W1763" s="232"/>
      <c r="X1763" s="232"/>
      <c r="Y1763" s="232"/>
      <c r="Z1763" s="232"/>
      <c r="AA1763" s="232"/>
      <c r="AB1763" s="232"/>
    </row>
    <row r="1764" spans="1:30">
      <c r="B1764" s="143" t="s">
        <v>2322</v>
      </c>
      <c r="C1764" s="143"/>
      <c r="D1764" s="143"/>
      <c r="F1764" s="143" t="s">
        <v>1438</v>
      </c>
      <c r="G1764" s="143"/>
      <c r="H1764" s="143"/>
      <c r="I1764" s="143"/>
      <c r="J1764" s="143" t="s">
        <v>2323</v>
      </c>
      <c r="K1764" s="143"/>
      <c r="L1764" s="143"/>
      <c r="N1764" s="143" t="s">
        <v>2324</v>
      </c>
      <c r="O1764" s="143"/>
      <c r="P1764" s="143"/>
      <c r="Q1764" s="143"/>
      <c r="R1764" s="143"/>
      <c r="S1764" s="143"/>
      <c r="T1764" s="143"/>
      <c r="U1764" s="143"/>
      <c r="V1764" s="143"/>
      <c r="W1764" s="143"/>
      <c r="X1764" s="143"/>
      <c r="Y1764" s="143"/>
      <c r="Z1764" s="143"/>
      <c r="AA1764" s="143"/>
      <c r="AC1764" s="231">
        <v>40.58</v>
      </c>
      <c r="AD1764" s="231"/>
    </row>
    <row r="1765" spans="1:30">
      <c r="C1765" s="147" t="s">
        <v>2</v>
      </c>
      <c r="G1765" s="147" t="s">
        <v>2</v>
      </c>
      <c r="K1765" s="147" t="s">
        <v>2</v>
      </c>
      <c r="O1765" s="232" t="s">
        <v>2325</v>
      </c>
      <c r="P1765" s="232"/>
      <c r="Q1765" s="232"/>
      <c r="R1765" s="232"/>
      <c r="S1765" s="232"/>
      <c r="T1765" s="232"/>
      <c r="U1765" s="232"/>
      <c r="V1765" s="232"/>
      <c r="W1765" s="232"/>
      <c r="X1765" s="232"/>
      <c r="Y1765" s="232"/>
      <c r="Z1765" s="232"/>
      <c r="AA1765" s="232"/>
      <c r="AB1765" s="232"/>
    </row>
    <row r="1766" spans="1:30" ht="79.5" customHeight="1"/>
    <row r="1767" spans="1:30" ht="12" customHeight="1"/>
    <row r="1768" spans="1:30" ht="13.5" customHeight="1">
      <c r="A1768" s="146" t="s">
        <v>1120</v>
      </c>
      <c r="B1768" s="146"/>
      <c r="C1768" s="146"/>
      <c r="D1768" s="146"/>
      <c r="E1768" s="146"/>
      <c r="F1768" s="146"/>
      <c r="G1768" s="146"/>
      <c r="H1768" s="146"/>
      <c r="I1768" s="146"/>
      <c r="J1768" s="146"/>
      <c r="K1768" s="146"/>
      <c r="L1768" s="146"/>
      <c r="M1768" s="146"/>
      <c r="R1768" s="150" t="s">
        <v>2326</v>
      </c>
      <c r="S1768" s="150"/>
      <c r="T1768" s="150"/>
      <c r="U1768" s="150"/>
      <c r="V1768" s="150"/>
      <c r="W1768" s="150"/>
      <c r="X1768" s="150"/>
      <c r="Y1768" s="150"/>
      <c r="Z1768" s="150"/>
      <c r="AA1768" s="150"/>
      <c r="AB1768" s="150"/>
      <c r="AC1768" s="150"/>
      <c r="AD1768" s="150"/>
    </row>
    <row r="1769" spans="1:30" ht="25.5" customHeight="1">
      <c r="C1769" s="140" t="s">
        <v>1040</v>
      </c>
      <c r="D1769" s="140"/>
      <c r="E1769" s="140"/>
      <c r="F1769" s="140"/>
      <c r="G1769" s="140"/>
      <c r="H1769" s="140"/>
      <c r="I1769" s="140"/>
      <c r="J1769" s="140"/>
      <c r="K1769" s="140"/>
      <c r="L1769" s="140"/>
      <c r="M1769" s="140"/>
      <c r="N1769" s="140"/>
      <c r="O1769" s="140"/>
      <c r="P1769" s="140"/>
      <c r="Q1769" s="140"/>
      <c r="R1769" s="140"/>
      <c r="S1769" s="140"/>
      <c r="T1769" s="140"/>
      <c r="U1769" s="140"/>
      <c r="V1769" s="140"/>
      <c r="W1769" s="140"/>
      <c r="X1769" s="140"/>
      <c r="Y1769" s="140"/>
      <c r="Z1769" s="140"/>
      <c r="AA1769" s="140"/>
      <c r="AB1769" s="140"/>
      <c r="AC1769" s="140"/>
    </row>
    <row r="1770" spans="1:30" ht="7.5" customHeight="1"/>
    <row r="1771" spans="1:30" ht="18.75" customHeight="1">
      <c r="I1771" s="226" t="s">
        <v>1041</v>
      </c>
      <c r="J1771" s="226"/>
      <c r="K1771" s="226"/>
      <c r="L1771" s="226"/>
      <c r="M1771" s="226"/>
      <c r="N1771" s="226"/>
      <c r="O1771" s="226"/>
      <c r="P1771" s="226"/>
      <c r="S1771" s="227" t="s">
        <v>1042</v>
      </c>
      <c r="T1771" s="227"/>
      <c r="U1771" s="227"/>
      <c r="V1771" s="227"/>
      <c r="W1771" s="227"/>
      <c r="X1771" s="227"/>
      <c r="Y1771" s="227"/>
    </row>
    <row r="1772" spans="1:30" ht="6.75" customHeight="1"/>
    <row r="1773" spans="1:30" ht="14.25" customHeight="1">
      <c r="A1773" s="228" t="s">
        <v>1982</v>
      </c>
      <c r="B1773" s="228"/>
      <c r="C1773" s="228"/>
      <c r="D1773" s="228"/>
      <c r="E1773" s="228"/>
      <c r="F1773" s="228"/>
      <c r="G1773" s="228"/>
      <c r="H1773" s="228"/>
      <c r="I1773" s="228"/>
      <c r="J1773" s="228"/>
      <c r="K1773" s="228"/>
      <c r="L1773" s="228"/>
      <c r="M1773" s="228"/>
      <c r="N1773" s="228"/>
      <c r="O1773" s="228"/>
    </row>
    <row r="1774" spans="1:30">
      <c r="B1774" s="229" t="s">
        <v>1044</v>
      </c>
      <c r="C1774" s="229"/>
      <c r="D1774" s="229"/>
      <c r="F1774" s="229" t="s">
        <v>1045</v>
      </c>
      <c r="G1774" s="229"/>
      <c r="H1774" s="229"/>
      <c r="I1774" s="229"/>
      <c r="J1774" s="229" t="s">
        <v>1046</v>
      </c>
      <c r="K1774" s="229"/>
      <c r="L1774" s="229"/>
      <c r="N1774" s="229" t="s">
        <v>1047</v>
      </c>
      <c r="O1774" s="229"/>
      <c r="P1774" s="229"/>
      <c r="Q1774" s="229"/>
      <c r="R1774" s="229"/>
      <c r="S1774" s="229"/>
      <c r="T1774" s="229"/>
      <c r="U1774" s="229"/>
      <c r="V1774" s="229"/>
      <c r="W1774" s="229"/>
      <c r="X1774" s="229"/>
      <c r="Y1774" s="229"/>
      <c r="Z1774" s="229"/>
      <c r="AA1774" s="229"/>
      <c r="AC1774" s="230" t="s">
        <v>1048</v>
      </c>
      <c r="AD1774" s="230"/>
    </row>
    <row r="1775" spans="1:30">
      <c r="B1775" s="143" t="s">
        <v>1841</v>
      </c>
      <c r="C1775" s="143"/>
      <c r="D1775" s="143"/>
      <c r="F1775" s="143" t="s">
        <v>1438</v>
      </c>
      <c r="G1775" s="143"/>
      <c r="H1775" s="143"/>
      <c r="I1775" s="143"/>
      <c r="J1775" s="143" t="s">
        <v>1650</v>
      </c>
      <c r="K1775" s="143"/>
      <c r="L1775" s="143"/>
      <c r="N1775" s="143" t="s">
        <v>1651</v>
      </c>
      <c r="O1775" s="143"/>
      <c r="P1775" s="143"/>
      <c r="Q1775" s="143"/>
      <c r="R1775" s="143"/>
      <c r="S1775" s="143"/>
      <c r="T1775" s="143"/>
      <c r="U1775" s="143"/>
      <c r="V1775" s="143"/>
      <c r="W1775" s="143"/>
      <c r="X1775" s="143"/>
      <c r="Y1775" s="143"/>
      <c r="Z1775" s="143"/>
      <c r="AA1775" s="143"/>
      <c r="AC1775" s="231">
        <v>2444.9499999999998</v>
      </c>
      <c r="AD1775" s="231"/>
    </row>
    <row r="1776" spans="1:30">
      <c r="C1776" s="147" t="s">
        <v>2</v>
      </c>
      <c r="G1776" s="147" t="s">
        <v>2</v>
      </c>
      <c r="K1776" s="147" t="s">
        <v>2</v>
      </c>
      <c r="O1776" s="232" t="s">
        <v>1954</v>
      </c>
      <c r="P1776" s="232"/>
      <c r="Q1776" s="232"/>
      <c r="R1776" s="232"/>
      <c r="S1776" s="232"/>
      <c r="T1776" s="232"/>
      <c r="U1776" s="232"/>
      <c r="V1776" s="232"/>
      <c r="W1776" s="232"/>
      <c r="X1776" s="232"/>
      <c r="Y1776" s="232"/>
      <c r="Z1776" s="232"/>
      <c r="AA1776" s="232"/>
      <c r="AB1776" s="232"/>
      <c r="AC1776" s="233">
        <v>76.28</v>
      </c>
      <c r="AD1776" s="233"/>
    </row>
    <row r="1777" spans="1:30">
      <c r="C1777" s="147" t="s">
        <v>2</v>
      </c>
      <c r="G1777" s="147" t="s">
        <v>2</v>
      </c>
      <c r="K1777" s="147" t="s">
        <v>2</v>
      </c>
      <c r="O1777" s="232" t="s">
        <v>1954</v>
      </c>
      <c r="P1777" s="232"/>
      <c r="Q1777" s="232"/>
      <c r="R1777" s="232"/>
      <c r="S1777" s="232"/>
      <c r="T1777" s="232"/>
      <c r="U1777" s="232"/>
      <c r="V1777" s="232"/>
      <c r="W1777" s="232"/>
      <c r="X1777" s="232"/>
      <c r="Y1777" s="232"/>
      <c r="Z1777" s="232"/>
      <c r="AA1777" s="232"/>
      <c r="AB1777" s="232"/>
      <c r="AC1777" s="233">
        <v>5.87</v>
      </c>
      <c r="AD1777" s="233"/>
    </row>
    <row r="1778" spans="1:30">
      <c r="C1778" s="147" t="s">
        <v>2</v>
      </c>
      <c r="G1778" s="147" t="s">
        <v>2</v>
      </c>
      <c r="K1778" s="147" t="s">
        <v>2</v>
      </c>
      <c r="O1778" s="232" t="s">
        <v>1954</v>
      </c>
      <c r="P1778" s="232"/>
      <c r="Q1778" s="232"/>
      <c r="R1778" s="232"/>
      <c r="S1778" s="232"/>
      <c r="T1778" s="232"/>
      <c r="U1778" s="232"/>
      <c r="V1778" s="232"/>
      <c r="W1778" s="232"/>
      <c r="X1778" s="232"/>
      <c r="Y1778" s="232"/>
      <c r="Z1778" s="232"/>
      <c r="AA1778" s="232"/>
      <c r="AB1778" s="232"/>
      <c r="AC1778" s="233">
        <v>42.54</v>
      </c>
      <c r="AD1778" s="233"/>
    </row>
    <row r="1779" spans="1:30">
      <c r="C1779" s="147" t="s">
        <v>2</v>
      </c>
      <c r="G1779" s="147" t="s">
        <v>2</v>
      </c>
      <c r="K1779" s="147" t="s">
        <v>2</v>
      </c>
      <c r="O1779" s="232" t="s">
        <v>1954</v>
      </c>
      <c r="P1779" s="232"/>
      <c r="Q1779" s="232"/>
      <c r="R1779" s="232"/>
      <c r="S1779" s="232"/>
      <c r="T1779" s="232"/>
      <c r="U1779" s="232"/>
      <c r="V1779" s="232"/>
      <c r="W1779" s="232"/>
      <c r="X1779" s="232"/>
      <c r="Y1779" s="232"/>
      <c r="Z1779" s="232"/>
      <c r="AA1779" s="232"/>
      <c r="AB1779" s="232"/>
      <c r="AC1779" s="233">
        <v>56.63</v>
      </c>
      <c r="AD1779" s="233"/>
    </row>
    <row r="1780" spans="1:30">
      <c r="C1780" s="147" t="s">
        <v>2</v>
      </c>
      <c r="G1780" s="147" t="s">
        <v>2</v>
      </c>
      <c r="K1780" s="147" t="s">
        <v>2</v>
      </c>
      <c r="O1780" s="232" t="s">
        <v>2327</v>
      </c>
      <c r="P1780" s="232"/>
      <c r="Q1780" s="232"/>
      <c r="R1780" s="232"/>
      <c r="S1780" s="232"/>
      <c r="T1780" s="232"/>
      <c r="U1780" s="232"/>
      <c r="V1780" s="232"/>
      <c r="W1780" s="232"/>
      <c r="X1780" s="232"/>
      <c r="Y1780" s="232"/>
      <c r="Z1780" s="232"/>
      <c r="AA1780" s="232"/>
      <c r="AB1780" s="232"/>
      <c r="AC1780" s="233">
        <v>381.51</v>
      </c>
      <c r="AD1780" s="233"/>
    </row>
    <row r="1781" spans="1:30">
      <c r="C1781" s="147" t="s">
        <v>2</v>
      </c>
      <c r="G1781" s="147" t="s">
        <v>2</v>
      </c>
      <c r="K1781" s="147" t="s">
        <v>2</v>
      </c>
      <c r="O1781" s="232" t="s">
        <v>2327</v>
      </c>
      <c r="P1781" s="232"/>
      <c r="Q1781" s="232"/>
      <c r="R1781" s="232"/>
      <c r="S1781" s="232"/>
      <c r="T1781" s="232"/>
      <c r="U1781" s="232"/>
      <c r="V1781" s="232"/>
      <c r="W1781" s="232"/>
      <c r="X1781" s="232"/>
      <c r="Y1781" s="232"/>
      <c r="Z1781" s="232"/>
      <c r="AA1781" s="232"/>
      <c r="AB1781" s="232"/>
      <c r="AC1781" s="233">
        <v>98.91</v>
      </c>
      <c r="AD1781" s="233"/>
    </row>
    <row r="1782" spans="1:30">
      <c r="C1782" s="147" t="s">
        <v>2</v>
      </c>
      <c r="G1782" s="147" t="s">
        <v>2</v>
      </c>
      <c r="K1782" s="147" t="s">
        <v>2</v>
      </c>
      <c r="O1782" s="232" t="s">
        <v>2327</v>
      </c>
      <c r="P1782" s="232"/>
      <c r="Q1782" s="232"/>
      <c r="R1782" s="232"/>
      <c r="S1782" s="232"/>
      <c r="T1782" s="232"/>
      <c r="U1782" s="232"/>
      <c r="V1782" s="232"/>
      <c r="W1782" s="232"/>
      <c r="X1782" s="232"/>
      <c r="Y1782" s="232"/>
      <c r="Z1782" s="232"/>
      <c r="AA1782" s="232"/>
      <c r="AB1782" s="232"/>
      <c r="AC1782" s="233">
        <v>692.37</v>
      </c>
      <c r="AD1782" s="233"/>
    </row>
    <row r="1783" spans="1:30">
      <c r="C1783" s="147" t="s">
        <v>2</v>
      </c>
      <c r="G1783" s="147" t="s">
        <v>2</v>
      </c>
      <c r="K1783" s="147" t="s">
        <v>2</v>
      </c>
      <c r="O1783" s="232" t="s">
        <v>2327</v>
      </c>
      <c r="P1783" s="232"/>
      <c r="Q1783" s="232"/>
      <c r="R1783" s="232"/>
      <c r="S1783" s="232"/>
      <c r="T1783" s="232"/>
      <c r="U1783" s="232"/>
      <c r="V1783" s="232"/>
      <c r="W1783" s="232"/>
      <c r="X1783" s="232"/>
      <c r="Y1783" s="232"/>
      <c r="Z1783" s="232"/>
      <c r="AA1783" s="232"/>
      <c r="AB1783" s="232"/>
      <c r="AC1783" s="233">
        <v>1090.8399999999999</v>
      </c>
      <c r="AD1783" s="233"/>
    </row>
    <row r="1784" spans="1:30" ht="6" customHeight="1"/>
    <row r="1785" spans="1:30" ht="16.5" customHeight="1">
      <c r="A1785" s="146" t="s">
        <v>2328</v>
      </c>
      <c r="B1785" s="146"/>
      <c r="C1785" s="146"/>
      <c r="D1785" s="146"/>
      <c r="E1785" s="146"/>
      <c r="F1785" s="146"/>
      <c r="G1785" s="146"/>
      <c r="H1785" s="146"/>
      <c r="I1785" s="146"/>
      <c r="J1785" s="146"/>
      <c r="K1785" s="146"/>
      <c r="L1785" s="146"/>
      <c r="M1785" s="146"/>
      <c r="N1785" s="146"/>
      <c r="O1785" s="146"/>
      <c r="P1785" s="146"/>
      <c r="Q1785" s="146"/>
      <c r="R1785" s="146"/>
      <c r="S1785" s="146"/>
      <c r="U1785" s="147" t="s">
        <v>2</v>
      </c>
      <c r="W1785" s="147" t="s">
        <v>2</v>
      </c>
      <c r="Y1785" s="234" t="s">
        <v>1845</v>
      </c>
      <c r="Z1785" s="234"/>
      <c r="AC1785" s="235">
        <v>183574.32</v>
      </c>
      <c r="AD1785" s="235"/>
    </row>
    <row r="1786" spans="1:30" ht="6.75" customHeight="1"/>
    <row r="1787" spans="1:30" ht="14.25" customHeight="1">
      <c r="A1787" s="228" t="s">
        <v>2329</v>
      </c>
      <c r="B1787" s="228"/>
      <c r="C1787" s="228"/>
      <c r="D1787" s="228"/>
      <c r="E1787" s="228"/>
      <c r="F1787" s="228"/>
      <c r="G1787" s="228"/>
      <c r="H1787" s="228"/>
      <c r="I1787" s="228"/>
      <c r="J1787" s="228"/>
      <c r="K1787" s="228"/>
      <c r="L1787" s="228"/>
      <c r="M1787" s="228"/>
      <c r="N1787" s="228"/>
      <c r="O1787" s="228"/>
    </row>
    <row r="1788" spans="1:30">
      <c r="B1788" s="229" t="s">
        <v>1044</v>
      </c>
      <c r="C1788" s="229"/>
      <c r="D1788" s="229"/>
      <c r="F1788" s="229" t="s">
        <v>1045</v>
      </c>
      <c r="G1788" s="229"/>
      <c r="H1788" s="229"/>
      <c r="I1788" s="229"/>
      <c r="J1788" s="229" t="s">
        <v>1046</v>
      </c>
      <c r="K1788" s="229"/>
      <c r="L1788" s="229"/>
      <c r="N1788" s="229" t="s">
        <v>1047</v>
      </c>
      <c r="O1788" s="229"/>
      <c r="P1788" s="229"/>
      <c r="Q1788" s="229"/>
      <c r="R1788" s="229"/>
      <c r="S1788" s="229"/>
      <c r="T1788" s="229"/>
      <c r="U1788" s="229"/>
      <c r="V1788" s="229"/>
      <c r="W1788" s="229"/>
      <c r="X1788" s="229"/>
      <c r="Y1788" s="229"/>
      <c r="Z1788" s="229"/>
      <c r="AA1788" s="229"/>
      <c r="AC1788" s="230" t="s">
        <v>1048</v>
      </c>
      <c r="AD1788" s="230"/>
    </row>
    <row r="1789" spans="1:30">
      <c r="B1789" s="143" t="s">
        <v>1101</v>
      </c>
      <c r="C1789" s="143"/>
      <c r="D1789" s="143"/>
      <c r="F1789" s="143" t="s">
        <v>1093</v>
      </c>
      <c r="G1789" s="143"/>
      <c r="H1789" s="143"/>
      <c r="I1789" s="143"/>
      <c r="J1789" s="143" t="s">
        <v>1063</v>
      </c>
      <c r="K1789" s="143"/>
      <c r="L1789" s="143"/>
      <c r="N1789" s="143" t="s">
        <v>1064</v>
      </c>
      <c r="O1789" s="143"/>
      <c r="P1789" s="143"/>
      <c r="Q1789" s="143"/>
      <c r="R1789" s="143"/>
      <c r="S1789" s="143"/>
      <c r="T1789" s="143"/>
      <c r="U1789" s="143"/>
      <c r="V1789" s="143"/>
      <c r="W1789" s="143"/>
      <c r="X1789" s="143"/>
      <c r="Y1789" s="143"/>
      <c r="Z1789" s="143"/>
      <c r="AA1789" s="143"/>
      <c r="AC1789" s="231">
        <v>5850.65</v>
      </c>
      <c r="AD1789" s="231"/>
    </row>
    <row r="1790" spans="1:30">
      <c r="C1790" s="147" t="s">
        <v>2</v>
      </c>
      <c r="G1790" s="147" t="s">
        <v>2</v>
      </c>
      <c r="K1790" s="147" t="s">
        <v>2</v>
      </c>
      <c r="O1790" s="232" t="s">
        <v>2330</v>
      </c>
      <c r="P1790" s="232"/>
      <c r="Q1790" s="232"/>
      <c r="R1790" s="232"/>
      <c r="S1790" s="232"/>
      <c r="T1790" s="232"/>
      <c r="U1790" s="232"/>
      <c r="V1790" s="232"/>
      <c r="W1790" s="232"/>
      <c r="X1790" s="232"/>
      <c r="Y1790" s="232"/>
      <c r="Z1790" s="232"/>
      <c r="AA1790" s="232"/>
      <c r="AB1790" s="232"/>
    </row>
    <row r="1791" spans="1:30">
      <c r="B1791" s="143" t="s">
        <v>2331</v>
      </c>
      <c r="C1791" s="143"/>
      <c r="D1791" s="143"/>
      <c r="F1791" s="143" t="s">
        <v>1093</v>
      </c>
      <c r="G1791" s="143"/>
      <c r="H1791" s="143"/>
      <c r="I1791" s="143"/>
      <c r="J1791" s="143" t="s">
        <v>2332</v>
      </c>
      <c r="K1791" s="143"/>
      <c r="L1791" s="143"/>
      <c r="N1791" s="143" t="s">
        <v>2333</v>
      </c>
      <c r="O1791" s="143"/>
      <c r="P1791" s="143"/>
      <c r="Q1791" s="143"/>
      <c r="R1791" s="143"/>
      <c r="S1791" s="143"/>
      <c r="T1791" s="143"/>
      <c r="U1791" s="143"/>
      <c r="V1791" s="143"/>
      <c r="W1791" s="143"/>
      <c r="X1791" s="143"/>
      <c r="Y1791" s="143"/>
      <c r="Z1791" s="143"/>
      <c r="AA1791" s="143"/>
      <c r="AC1791" s="231">
        <v>405.26</v>
      </c>
      <c r="AD1791" s="231"/>
    </row>
    <row r="1792" spans="1:30">
      <c r="C1792" s="147" t="s">
        <v>2</v>
      </c>
      <c r="G1792" s="147" t="s">
        <v>2</v>
      </c>
      <c r="K1792" s="147" t="s">
        <v>2</v>
      </c>
      <c r="O1792" s="232" t="s">
        <v>2334</v>
      </c>
      <c r="P1792" s="232"/>
      <c r="Q1792" s="232"/>
      <c r="R1792" s="232"/>
      <c r="S1792" s="232"/>
      <c r="T1792" s="232"/>
      <c r="U1792" s="232"/>
      <c r="V1792" s="232"/>
      <c r="W1792" s="232"/>
      <c r="X1792" s="232"/>
      <c r="Y1792" s="232"/>
      <c r="Z1792" s="232"/>
      <c r="AA1792" s="232"/>
      <c r="AB1792" s="232"/>
      <c r="AC1792" s="233">
        <v>235.2</v>
      </c>
      <c r="AD1792" s="233"/>
    </row>
    <row r="1793" spans="2:30">
      <c r="C1793" s="147" t="s">
        <v>2</v>
      </c>
      <c r="G1793" s="147" t="s">
        <v>2</v>
      </c>
      <c r="K1793" s="147" t="s">
        <v>2</v>
      </c>
      <c r="O1793" s="232" t="s">
        <v>2335</v>
      </c>
      <c r="P1793" s="232"/>
      <c r="Q1793" s="232"/>
      <c r="R1793" s="232"/>
      <c r="S1793" s="232"/>
      <c r="T1793" s="232"/>
      <c r="U1793" s="232"/>
      <c r="V1793" s="232"/>
      <c r="W1793" s="232"/>
      <c r="X1793" s="232"/>
      <c r="Y1793" s="232"/>
      <c r="Z1793" s="232"/>
      <c r="AA1793" s="232"/>
      <c r="AB1793" s="232"/>
      <c r="AC1793" s="233">
        <v>90</v>
      </c>
      <c r="AD1793" s="233"/>
    </row>
    <row r="1794" spans="2:30">
      <c r="C1794" s="147" t="s">
        <v>2</v>
      </c>
      <c r="G1794" s="147" t="s">
        <v>2</v>
      </c>
      <c r="K1794" s="147" t="s">
        <v>2</v>
      </c>
      <c r="O1794" s="232" t="s">
        <v>2336</v>
      </c>
      <c r="P1794" s="232"/>
      <c r="Q1794" s="232"/>
      <c r="R1794" s="232"/>
      <c r="S1794" s="232"/>
      <c r="T1794" s="232"/>
      <c r="U1794" s="232"/>
      <c r="V1794" s="232"/>
      <c r="W1794" s="232"/>
      <c r="X1794" s="232"/>
      <c r="Y1794" s="232"/>
      <c r="Z1794" s="232"/>
      <c r="AA1794" s="232"/>
      <c r="AB1794" s="232"/>
      <c r="AC1794" s="233">
        <v>80.06</v>
      </c>
      <c r="AD1794" s="233"/>
    </row>
    <row r="1795" spans="2:30">
      <c r="B1795" s="143" t="s">
        <v>2337</v>
      </c>
      <c r="C1795" s="143"/>
      <c r="D1795" s="143"/>
      <c r="F1795" s="143" t="s">
        <v>1197</v>
      </c>
      <c r="G1795" s="143"/>
      <c r="H1795" s="143"/>
      <c r="I1795" s="143"/>
      <c r="J1795" s="143" t="s">
        <v>2253</v>
      </c>
      <c r="K1795" s="143"/>
      <c r="L1795" s="143"/>
      <c r="N1795" s="143" t="s">
        <v>2254</v>
      </c>
      <c r="O1795" s="143"/>
      <c r="P1795" s="143"/>
      <c r="Q1795" s="143"/>
      <c r="R1795" s="143"/>
      <c r="S1795" s="143"/>
      <c r="T1795" s="143"/>
      <c r="U1795" s="143"/>
      <c r="V1795" s="143"/>
      <c r="W1795" s="143"/>
      <c r="X1795" s="143"/>
      <c r="Y1795" s="143"/>
      <c r="Z1795" s="143"/>
      <c r="AA1795" s="143"/>
      <c r="AC1795" s="231">
        <v>552.66999999999996</v>
      </c>
      <c r="AD1795" s="231"/>
    </row>
    <row r="1796" spans="2:30">
      <c r="C1796" s="147" t="s">
        <v>2</v>
      </c>
      <c r="G1796" s="147" t="s">
        <v>2</v>
      </c>
      <c r="K1796" s="147" t="s">
        <v>2</v>
      </c>
      <c r="O1796" s="232" t="s">
        <v>2338</v>
      </c>
      <c r="P1796" s="232"/>
      <c r="Q1796" s="232"/>
      <c r="R1796" s="232"/>
      <c r="S1796" s="232"/>
      <c r="T1796" s="232"/>
      <c r="U1796" s="232"/>
      <c r="V1796" s="232"/>
      <c r="W1796" s="232"/>
      <c r="X1796" s="232"/>
      <c r="Y1796" s="232"/>
      <c r="Z1796" s="232"/>
      <c r="AA1796" s="232"/>
      <c r="AB1796" s="232"/>
      <c r="AC1796" s="233">
        <v>72.849999999999994</v>
      </c>
      <c r="AD1796" s="233"/>
    </row>
    <row r="1797" spans="2:30">
      <c r="C1797" s="147" t="s">
        <v>2</v>
      </c>
      <c r="G1797" s="147" t="s">
        <v>2</v>
      </c>
      <c r="K1797" s="147" t="s">
        <v>2</v>
      </c>
      <c r="O1797" s="232" t="s">
        <v>2339</v>
      </c>
      <c r="P1797" s="232"/>
      <c r="Q1797" s="232"/>
      <c r="R1797" s="232"/>
      <c r="S1797" s="232"/>
      <c r="T1797" s="232"/>
      <c r="U1797" s="232"/>
      <c r="V1797" s="232"/>
      <c r="W1797" s="232"/>
      <c r="X1797" s="232"/>
      <c r="Y1797" s="232"/>
      <c r="Z1797" s="232"/>
      <c r="AA1797" s="232"/>
      <c r="AB1797" s="232"/>
      <c r="AC1797" s="233">
        <v>89.94</v>
      </c>
      <c r="AD1797" s="233"/>
    </row>
    <row r="1798" spans="2:30">
      <c r="C1798" s="147" t="s">
        <v>2</v>
      </c>
      <c r="G1798" s="147" t="s">
        <v>2</v>
      </c>
      <c r="K1798" s="147" t="s">
        <v>2</v>
      </c>
      <c r="O1798" s="232" t="s">
        <v>2340</v>
      </c>
      <c r="P1798" s="232"/>
      <c r="Q1798" s="232"/>
      <c r="R1798" s="232"/>
      <c r="S1798" s="232"/>
      <c r="T1798" s="232"/>
      <c r="U1798" s="232"/>
      <c r="V1798" s="232"/>
      <c r="W1798" s="232"/>
      <c r="X1798" s="232"/>
      <c r="Y1798" s="232"/>
      <c r="Z1798" s="232"/>
      <c r="AA1798" s="232"/>
      <c r="AB1798" s="232"/>
      <c r="AC1798" s="233">
        <v>359.94</v>
      </c>
      <c r="AD1798" s="233"/>
    </row>
    <row r="1799" spans="2:30">
      <c r="C1799" s="147" t="s">
        <v>2</v>
      </c>
      <c r="G1799" s="147" t="s">
        <v>2</v>
      </c>
      <c r="K1799" s="147" t="s">
        <v>2</v>
      </c>
      <c r="O1799" s="232" t="s">
        <v>2341</v>
      </c>
      <c r="P1799" s="232"/>
      <c r="Q1799" s="232"/>
      <c r="R1799" s="232"/>
      <c r="S1799" s="232"/>
      <c r="T1799" s="232"/>
      <c r="U1799" s="232"/>
      <c r="V1799" s="232"/>
      <c r="W1799" s="232"/>
      <c r="X1799" s="232"/>
      <c r="Y1799" s="232"/>
      <c r="Z1799" s="232"/>
      <c r="AA1799" s="232"/>
      <c r="AB1799" s="232"/>
      <c r="AC1799" s="233">
        <v>29.94</v>
      </c>
      <c r="AD1799" s="233"/>
    </row>
    <row r="1800" spans="2:30">
      <c r="B1800" s="143" t="s">
        <v>2342</v>
      </c>
      <c r="C1800" s="143"/>
      <c r="D1800" s="143"/>
      <c r="F1800" s="143" t="s">
        <v>1197</v>
      </c>
      <c r="G1800" s="143"/>
      <c r="H1800" s="143"/>
      <c r="I1800" s="143"/>
      <c r="J1800" s="143" t="s">
        <v>2343</v>
      </c>
      <c r="K1800" s="143"/>
      <c r="L1800" s="143"/>
      <c r="N1800" s="143" t="s">
        <v>2344</v>
      </c>
      <c r="O1800" s="143"/>
      <c r="P1800" s="143"/>
      <c r="Q1800" s="143"/>
      <c r="R1800" s="143"/>
      <c r="S1800" s="143"/>
      <c r="T1800" s="143"/>
      <c r="U1800" s="143"/>
      <c r="V1800" s="143"/>
      <c r="W1800" s="143"/>
      <c r="X1800" s="143"/>
      <c r="Y1800" s="143"/>
      <c r="Z1800" s="143"/>
      <c r="AA1800" s="143"/>
      <c r="AC1800" s="231">
        <v>2099.9299999999998</v>
      </c>
      <c r="AD1800" s="231"/>
    </row>
    <row r="1801" spans="2:30">
      <c r="C1801" s="147" t="s">
        <v>2</v>
      </c>
      <c r="G1801" s="147" t="s">
        <v>2</v>
      </c>
      <c r="K1801" s="147" t="s">
        <v>2</v>
      </c>
      <c r="O1801" s="232" t="s">
        <v>2345</v>
      </c>
      <c r="P1801" s="232"/>
      <c r="Q1801" s="232"/>
      <c r="R1801" s="232"/>
      <c r="S1801" s="232"/>
      <c r="T1801" s="232"/>
      <c r="U1801" s="232"/>
      <c r="V1801" s="232"/>
      <c r="W1801" s="232"/>
      <c r="X1801" s="232"/>
      <c r="Y1801" s="232"/>
      <c r="Z1801" s="232"/>
      <c r="AA1801" s="232"/>
      <c r="AB1801" s="232"/>
    </row>
    <row r="1802" spans="2:30">
      <c r="B1802" s="143" t="s">
        <v>1336</v>
      </c>
      <c r="C1802" s="143"/>
      <c r="D1802" s="143"/>
      <c r="F1802" s="143" t="s">
        <v>1317</v>
      </c>
      <c r="G1802" s="143"/>
      <c r="H1802" s="143"/>
      <c r="I1802" s="143"/>
      <c r="J1802" s="143" t="s">
        <v>1337</v>
      </c>
      <c r="K1802" s="143"/>
      <c r="L1802" s="143"/>
      <c r="N1802" s="143" t="s">
        <v>1338</v>
      </c>
      <c r="O1802" s="143"/>
      <c r="P1802" s="143"/>
      <c r="Q1802" s="143"/>
      <c r="R1802" s="143"/>
      <c r="S1802" s="143"/>
      <c r="T1802" s="143"/>
      <c r="U1802" s="143"/>
      <c r="V1802" s="143"/>
      <c r="W1802" s="143"/>
      <c r="X1802" s="143"/>
      <c r="Y1802" s="143"/>
      <c r="Z1802" s="143"/>
      <c r="AA1802" s="143"/>
      <c r="AC1802" s="231">
        <v>224.8</v>
      </c>
      <c r="AD1802" s="231"/>
    </row>
    <row r="1803" spans="2:30">
      <c r="C1803" s="147" t="s">
        <v>2</v>
      </c>
      <c r="G1803" s="147" t="s">
        <v>2</v>
      </c>
      <c r="K1803" s="147" t="s">
        <v>2</v>
      </c>
      <c r="O1803" s="232" t="s">
        <v>2346</v>
      </c>
      <c r="P1803" s="232"/>
      <c r="Q1803" s="232"/>
      <c r="R1803" s="232"/>
      <c r="S1803" s="232"/>
      <c r="T1803" s="232"/>
      <c r="U1803" s="232"/>
      <c r="V1803" s="232"/>
      <c r="W1803" s="232"/>
      <c r="X1803" s="232"/>
      <c r="Y1803" s="232"/>
      <c r="Z1803" s="232"/>
      <c r="AA1803" s="232"/>
      <c r="AB1803" s="232"/>
    </row>
    <row r="1804" spans="2:30">
      <c r="B1804" s="143" t="s">
        <v>1913</v>
      </c>
      <c r="C1804" s="143"/>
      <c r="D1804" s="143"/>
      <c r="F1804" s="143" t="s">
        <v>1317</v>
      </c>
      <c r="G1804" s="143"/>
      <c r="H1804" s="143"/>
      <c r="I1804" s="143"/>
      <c r="J1804" s="143" t="s">
        <v>1914</v>
      </c>
      <c r="K1804" s="143"/>
      <c r="L1804" s="143"/>
      <c r="N1804" s="143" t="s">
        <v>1915</v>
      </c>
      <c r="O1804" s="143"/>
      <c r="P1804" s="143"/>
      <c r="Q1804" s="143"/>
      <c r="R1804" s="143"/>
      <c r="S1804" s="143"/>
      <c r="T1804" s="143"/>
      <c r="U1804" s="143"/>
      <c r="V1804" s="143"/>
      <c r="W1804" s="143"/>
      <c r="X1804" s="143"/>
      <c r="Y1804" s="143"/>
      <c r="Z1804" s="143"/>
      <c r="AA1804" s="143"/>
      <c r="AC1804" s="231">
        <v>2700</v>
      </c>
      <c r="AD1804" s="231"/>
    </row>
    <row r="1805" spans="2:30">
      <c r="C1805" s="147" t="s">
        <v>2</v>
      </c>
      <c r="G1805" s="147" t="s">
        <v>2</v>
      </c>
      <c r="K1805" s="147" t="s">
        <v>2</v>
      </c>
      <c r="O1805" s="232" t="s">
        <v>1917</v>
      </c>
      <c r="P1805" s="232"/>
      <c r="Q1805" s="232"/>
      <c r="R1805" s="232"/>
      <c r="S1805" s="232"/>
      <c r="T1805" s="232"/>
      <c r="U1805" s="232"/>
      <c r="V1805" s="232"/>
      <c r="W1805" s="232"/>
      <c r="X1805" s="232"/>
      <c r="Y1805" s="232"/>
      <c r="Z1805" s="232"/>
      <c r="AA1805" s="232"/>
      <c r="AB1805" s="232"/>
    </row>
    <row r="1806" spans="2:30">
      <c r="B1806" s="143" t="s">
        <v>2347</v>
      </c>
      <c r="C1806" s="143"/>
      <c r="D1806" s="143"/>
      <c r="F1806" s="143" t="s">
        <v>1438</v>
      </c>
      <c r="G1806" s="143"/>
      <c r="H1806" s="143"/>
      <c r="I1806" s="143"/>
      <c r="J1806" s="143" t="s">
        <v>2348</v>
      </c>
      <c r="K1806" s="143"/>
      <c r="L1806" s="143"/>
      <c r="N1806" s="143" t="s">
        <v>2349</v>
      </c>
      <c r="O1806" s="143"/>
      <c r="P1806" s="143"/>
      <c r="Q1806" s="143"/>
      <c r="R1806" s="143"/>
      <c r="S1806" s="143"/>
      <c r="T1806" s="143"/>
      <c r="U1806" s="143"/>
      <c r="V1806" s="143"/>
      <c r="W1806" s="143"/>
      <c r="X1806" s="143"/>
      <c r="Y1806" s="143"/>
      <c r="Z1806" s="143"/>
      <c r="AA1806" s="143"/>
      <c r="AC1806" s="231">
        <v>2511.36</v>
      </c>
      <c r="AD1806" s="231"/>
    </row>
    <row r="1807" spans="2:30">
      <c r="C1807" s="147" t="s">
        <v>2</v>
      </c>
      <c r="G1807" s="147" t="s">
        <v>2</v>
      </c>
      <c r="K1807" s="147" t="s">
        <v>2</v>
      </c>
      <c r="O1807" s="232" t="s">
        <v>2350</v>
      </c>
      <c r="P1807" s="232"/>
      <c r="Q1807" s="232"/>
      <c r="R1807" s="232"/>
      <c r="S1807" s="232"/>
      <c r="T1807" s="232"/>
      <c r="U1807" s="232"/>
      <c r="V1807" s="232"/>
      <c r="W1807" s="232"/>
      <c r="X1807" s="232"/>
      <c r="Y1807" s="232"/>
      <c r="Z1807" s="232"/>
      <c r="AA1807" s="232"/>
      <c r="AB1807" s="232"/>
      <c r="AC1807" s="233">
        <v>279.04000000000002</v>
      </c>
      <c r="AD1807" s="233"/>
    </row>
    <row r="1808" spans="2:30">
      <c r="C1808" s="147" t="s">
        <v>2</v>
      </c>
      <c r="G1808" s="147" t="s">
        <v>2</v>
      </c>
      <c r="K1808" s="147" t="s">
        <v>2</v>
      </c>
      <c r="O1808" s="232" t="s">
        <v>2350</v>
      </c>
      <c r="P1808" s="232"/>
      <c r="Q1808" s="232"/>
      <c r="R1808" s="232"/>
      <c r="S1808" s="232"/>
      <c r="T1808" s="232"/>
      <c r="U1808" s="232"/>
      <c r="V1808" s="232"/>
      <c r="W1808" s="232"/>
      <c r="X1808" s="232"/>
      <c r="Y1808" s="232"/>
      <c r="Z1808" s="232"/>
      <c r="AA1808" s="232"/>
      <c r="AB1808" s="232"/>
      <c r="AC1808" s="233">
        <v>558.08000000000004</v>
      </c>
      <c r="AD1808" s="233"/>
    </row>
    <row r="1809" spans="1:30">
      <c r="C1809" s="147" t="s">
        <v>2</v>
      </c>
      <c r="G1809" s="147" t="s">
        <v>2</v>
      </c>
      <c r="K1809" s="147" t="s">
        <v>2</v>
      </c>
      <c r="O1809" s="232" t="s">
        <v>2350</v>
      </c>
      <c r="P1809" s="232"/>
      <c r="Q1809" s="232"/>
      <c r="R1809" s="232"/>
      <c r="S1809" s="232"/>
      <c r="T1809" s="232"/>
      <c r="U1809" s="232"/>
      <c r="V1809" s="232"/>
      <c r="W1809" s="232"/>
      <c r="X1809" s="232"/>
      <c r="Y1809" s="232"/>
      <c r="Z1809" s="232"/>
      <c r="AA1809" s="232"/>
      <c r="AB1809" s="232"/>
      <c r="AC1809" s="233">
        <v>279.04000000000002</v>
      </c>
      <c r="AD1809" s="233"/>
    </row>
    <row r="1810" spans="1:30">
      <c r="C1810" s="147" t="s">
        <v>2</v>
      </c>
      <c r="G1810" s="147" t="s">
        <v>2</v>
      </c>
      <c r="K1810" s="147" t="s">
        <v>2</v>
      </c>
      <c r="O1810" s="232" t="s">
        <v>2350</v>
      </c>
      <c r="P1810" s="232"/>
      <c r="Q1810" s="232"/>
      <c r="R1810" s="232"/>
      <c r="S1810" s="232"/>
      <c r="T1810" s="232"/>
      <c r="U1810" s="232"/>
      <c r="V1810" s="232"/>
      <c r="W1810" s="232"/>
      <c r="X1810" s="232"/>
      <c r="Y1810" s="232"/>
      <c r="Z1810" s="232"/>
      <c r="AA1810" s="232"/>
      <c r="AB1810" s="232"/>
      <c r="AC1810" s="233">
        <v>837.12</v>
      </c>
      <c r="AD1810" s="233"/>
    </row>
    <row r="1811" spans="1:30">
      <c r="C1811" s="147" t="s">
        <v>2</v>
      </c>
      <c r="G1811" s="147" t="s">
        <v>2</v>
      </c>
      <c r="K1811" s="147" t="s">
        <v>2</v>
      </c>
      <c r="O1811" s="232" t="s">
        <v>2350</v>
      </c>
      <c r="P1811" s="232"/>
      <c r="Q1811" s="232"/>
      <c r="R1811" s="232"/>
      <c r="S1811" s="232"/>
      <c r="T1811" s="232"/>
      <c r="U1811" s="232"/>
      <c r="V1811" s="232"/>
      <c r="W1811" s="232"/>
      <c r="X1811" s="232"/>
      <c r="Y1811" s="232"/>
      <c r="Z1811" s="232"/>
      <c r="AA1811" s="232"/>
      <c r="AB1811" s="232"/>
      <c r="AC1811" s="233">
        <v>558.08000000000004</v>
      </c>
      <c r="AD1811" s="233"/>
    </row>
    <row r="1812" spans="1:30" ht="199.5" customHeight="1"/>
    <row r="1813" spans="1:30" ht="12" customHeight="1"/>
    <row r="1814" spans="1:30" ht="13.5" customHeight="1">
      <c r="A1814" s="146" t="s">
        <v>1120</v>
      </c>
      <c r="B1814" s="146"/>
      <c r="C1814" s="146"/>
      <c r="D1814" s="146"/>
      <c r="E1814" s="146"/>
      <c r="F1814" s="146"/>
      <c r="G1814" s="146"/>
      <c r="H1814" s="146"/>
      <c r="I1814" s="146"/>
      <c r="J1814" s="146"/>
      <c r="K1814" s="146"/>
      <c r="L1814" s="146"/>
      <c r="M1814" s="146"/>
      <c r="R1814" s="150" t="s">
        <v>2351</v>
      </c>
      <c r="S1814" s="150"/>
      <c r="T1814" s="150"/>
      <c r="U1814" s="150"/>
      <c r="V1814" s="150"/>
      <c r="W1814" s="150"/>
      <c r="X1814" s="150"/>
      <c r="Y1814" s="150"/>
      <c r="Z1814" s="150"/>
      <c r="AA1814" s="150"/>
      <c r="AB1814" s="150"/>
      <c r="AC1814" s="150"/>
      <c r="AD1814" s="150"/>
    </row>
    <row r="1815" spans="1:30" ht="25.5" customHeight="1">
      <c r="C1815" s="140" t="s">
        <v>1040</v>
      </c>
      <c r="D1815" s="140"/>
      <c r="E1815" s="140"/>
      <c r="F1815" s="140"/>
      <c r="G1815" s="140"/>
      <c r="H1815" s="140"/>
      <c r="I1815" s="140"/>
      <c r="J1815" s="140"/>
      <c r="K1815" s="140"/>
      <c r="L1815" s="140"/>
      <c r="M1815" s="140"/>
      <c r="N1815" s="140"/>
      <c r="O1815" s="140"/>
      <c r="P1815" s="140"/>
      <c r="Q1815" s="140"/>
      <c r="R1815" s="140"/>
      <c r="S1815" s="140"/>
      <c r="T1815" s="140"/>
      <c r="U1815" s="140"/>
      <c r="V1815" s="140"/>
      <c r="W1815" s="140"/>
      <c r="X1815" s="140"/>
      <c r="Y1815" s="140"/>
      <c r="Z1815" s="140"/>
      <c r="AA1815" s="140"/>
      <c r="AB1815" s="140"/>
      <c r="AC1815" s="140"/>
    </row>
    <row r="1816" spans="1:30" ht="7.5" customHeight="1"/>
    <row r="1817" spans="1:30" ht="18.75" customHeight="1">
      <c r="I1817" s="226" t="s">
        <v>1041</v>
      </c>
      <c r="J1817" s="226"/>
      <c r="K1817" s="226"/>
      <c r="L1817" s="226"/>
      <c r="M1817" s="226"/>
      <c r="N1817" s="226"/>
      <c r="O1817" s="226"/>
      <c r="P1817" s="226"/>
      <c r="S1817" s="227" t="s">
        <v>1042</v>
      </c>
      <c r="T1817" s="227"/>
      <c r="U1817" s="227"/>
      <c r="V1817" s="227"/>
      <c r="W1817" s="227"/>
      <c r="X1817" s="227"/>
      <c r="Y1817" s="227"/>
    </row>
    <row r="1818" spans="1:30" ht="6.75" customHeight="1"/>
    <row r="1819" spans="1:30" ht="14.25" customHeight="1">
      <c r="A1819" s="228" t="s">
        <v>2329</v>
      </c>
      <c r="B1819" s="228"/>
      <c r="C1819" s="228"/>
      <c r="D1819" s="228"/>
      <c r="E1819" s="228"/>
      <c r="F1819" s="228"/>
      <c r="G1819" s="228"/>
      <c r="H1819" s="228"/>
      <c r="I1819" s="228"/>
      <c r="J1819" s="228"/>
      <c r="K1819" s="228"/>
      <c r="L1819" s="228"/>
      <c r="M1819" s="228"/>
      <c r="N1819" s="228"/>
      <c r="O1819" s="228"/>
    </row>
    <row r="1820" spans="1:30">
      <c r="B1820" s="229" t="s">
        <v>1044</v>
      </c>
      <c r="C1820" s="229"/>
      <c r="D1820" s="229"/>
      <c r="F1820" s="229" t="s">
        <v>1045</v>
      </c>
      <c r="G1820" s="229"/>
      <c r="H1820" s="229"/>
      <c r="I1820" s="229"/>
      <c r="J1820" s="229" t="s">
        <v>1046</v>
      </c>
      <c r="K1820" s="229"/>
      <c r="L1820" s="229"/>
      <c r="N1820" s="229" t="s">
        <v>1047</v>
      </c>
      <c r="O1820" s="229"/>
      <c r="P1820" s="229"/>
      <c r="Q1820" s="229"/>
      <c r="R1820" s="229"/>
      <c r="S1820" s="229"/>
      <c r="T1820" s="229"/>
      <c r="U1820" s="229"/>
      <c r="V1820" s="229"/>
      <c r="W1820" s="229"/>
      <c r="X1820" s="229"/>
      <c r="Y1820" s="229"/>
      <c r="Z1820" s="229"/>
      <c r="AA1820" s="229"/>
      <c r="AC1820" s="230" t="s">
        <v>1048</v>
      </c>
      <c r="AD1820" s="230"/>
    </row>
    <row r="1821" spans="1:30">
      <c r="B1821" s="143" t="s">
        <v>2352</v>
      </c>
      <c r="C1821" s="143"/>
      <c r="D1821" s="143"/>
      <c r="F1821" s="143" t="s">
        <v>1438</v>
      </c>
      <c r="G1821" s="143"/>
      <c r="H1821" s="143"/>
      <c r="I1821" s="143"/>
      <c r="J1821" s="143" t="s">
        <v>2353</v>
      </c>
      <c r="K1821" s="143"/>
      <c r="L1821" s="143"/>
      <c r="N1821" s="143" t="s">
        <v>2354</v>
      </c>
      <c r="O1821" s="143"/>
      <c r="P1821" s="143"/>
      <c r="Q1821" s="143"/>
      <c r="R1821" s="143"/>
      <c r="S1821" s="143"/>
      <c r="T1821" s="143"/>
      <c r="U1821" s="143"/>
      <c r="V1821" s="143"/>
      <c r="W1821" s="143"/>
      <c r="X1821" s="143"/>
      <c r="Y1821" s="143"/>
      <c r="Z1821" s="143"/>
      <c r="AA1821" s="143"/>
      <c r="AC1821" s="231">
        <v>25843.54</v>
      </c>
      <c r="AD1821" s="231"/>
    </row>
    <row r="1822" spans="1:30">
      <c r="C1822" s="147" t="s">
        <v>2</v>
      </c>
      <c r="G1822" s="147" t="s">
        <v>2</v>
      </c>
      <c r="K1822" s="147" t="s">
        <v>2</v>
      </c>
      <c r="O1822" s="232" t="s">
        <v>2355</v>
      </c>
      <c r="P1822" s="232"/>
      <c r="Q1822" s="232"/>
      <c r="R1822" s="232"/>
      <c r="S1822" s="232"/>
      <c r="T1822" s="232"/>
      <c r="U1822" s="232"/>
      <c r="V1822" s="232"/>
      <c r="W1822" s="232"/>
      <c r="X1822" s="232"/>
      <c r="Y1822" s="232"/>
      <c r="Z1822" s="232"/>
      <c r="AA1822" s="232"/>
      <c r="AB1822" s="232"/>
      <c r="AC1822" s="233">
        <v>243.4</v>
      </c>
      <c r="AD1822" s="233"/>
    </row>
    <row r="1823" spans="1:30">
      <c r="C1823" s="147" t="s">
        <v>2</v>
      </c>
      <c r="G1823" s="147" t="s">
        <v>2</v>
      </c>
      <c r="K1823" s="147" t="s">
        <v>2</v>
      </c>
      <c r="O1823" s="232" t="s">
        <v>2355</v>
      </c>
      <c r="P1823" s="232"/>
      <c r="Q1823" s="232"/>
      <c r="R1823" s="232"/>
      <c r="S1823" s="232"/>
      <c r="T1823" s="232"/>
      <c r="U1823" s="232"/>
      <c r="V1823" s="232"/>
      <c r="W1823" s="232"/>
      <c r="X1823" s="232"/>
      <c r="Y1823" s="232"/>
      <c r="Z1823" s="232"/>
      <c r="AA1823" s="232"/>
      <c r="AB1823" s="232"/>
      <c r="AC1823" s="233">
        <v>243.4</v>
      </c>
      <c r="AD1823" s="233"/>
    </row>
    <row r="1824" spans="1:30">
      <c r="C1824" s="147" t="s">
        <v>2</v>
      </c>
      <c r="G1824" s="147" t="s">
        <v>2</v>
      </c>
      <c r="K1824" s="147" t="s">
        <v>2</v>
      </c>
      <c r="O1824" s="232" t="s">
        <v>2355</v>
      </c>
      <c r="P1824" s="232"/>
      <c r="Q1824" s="232"/>
      <c r="R1824" s="232"/>
      <c r="S1824" s="232"/>
      <c r="T1824" s="232"/>
      <c r="U1824" s="232"/>
      <c r="V1824" s="232"/>
      <c r="W1824" s="232"/>
      <c r="X1824" s="232"/>
      <c r="Y1824" s="232"/>
      <c r="Z1824" s="232"/>
      <c r="AA1824" s="232"/>
      <c r="AB1824" s="232"/>
      <c r="AC1824" s="233">
        <v>365.1</v>
      </c>
      <c r="AD1824" s="233"/>
    </row>
    <row r="1825" spans="3:30">
      <c r="C1825" s="147" t="s">
        <v>2</v>
      </c>
      <c r="G1825" s="147" t="s">
        <v>2</v>
      </c>
      <c r="K1825" s="147" t="s">
        <v>2</v>
      </c>
      <c r="O1825" s="232" t="s">
        <v>2355</v>
      </c>
      <c r="P1825" s="232"/>
      <c r="Q1825" s="232"/>
      <c r="R1825" s="232"/>
      <c r="S1825" s="232"/>
      <c r="T1825" s="232"/>
      <c r="U1825" s="232"/>
      <c r="V1825" s="232"/>
      <c r="W1825" s="232"/>
      <c r="X1825" s="232"/>
      <c r="Y1825" s="232"/>
      <c r="Z1825" s="232"/>
      <c r="AA1825" s="232"/>
      <c r="AB1825" s="232"/>
      <c r="AC1825" s="233">
        <v>365.1</v>
      </c>
      <c r="AD1825" s="233"/>
    </row>
    <row r="1826" spans="3:30">
      <c r="C1826" s="147" t="s">
        <v>2</v>
      </c>
      <c r="G1826" s="147" t="s">
        <v>2</v>
      </c>
      <c r="K1826" s="147" t="s">
        <v>2</v>
      </c>
      <c r="O1826" s="232" t="s">
        <v>2355</v>
      </c>
      <c r="P1826" s="232"/>
      <c r="Q1826" s="232"/>
      <c r="R1826" s="232"/>
      <c r="S1826" s="232"/>
      <c r="T1826" s="232"/>
      <c r="U1826" s="232"/>
      <c r="V1826" s="232"/>
      <c r="W1826" s="232"/>
      <c r="X1826" s="232"/>
      <c r="Y1826" s="232"/>
      <c r="Z1826" s="232"/>
      <c r="AA1826" s="232"/>
      <c r="AB1826" s="232"/>
      <c r="AC1826" s="233">
        <v>365.1</v>
      </c>
      <c r="AD1826" s="233"/>
    </row>
    <row r="1827" spans="3:30">
      <c r="C1827" s="147" t="s">
        <v>2</v>
      </c>
      <c r="G1827" s="147" t="s">
        <v>2</v>
      </c>
      <c r="K1827" s="147" t="s">
        <v>2</v>
      </c>
      <c r="O1827" s="232" t="s">
        <v>2355</v>
      </c>
      <c r="P1827" s="232"/>
      <c r="Q1827" s="232"/>
      <c r="R1827" s="232"/>
      <c r="S1827" s="232"/>
      <c r="T1827" s="232"/>
      <c r="U1827" s="232"/>
      <c r="V1827" s="232"/>
      <c r="W1827" s="232"/>
      <c r="X1827" s="232"/>
      <c r="Y1827" s="232"/>
      <c r="Z1827" s="232"/>
      <c r="AA1827" s="232"/>
      <c r="AB1827" s="232"/>
      <c r="AC1827" s="233">
        <v>365.1</v>
      </c>
      <c r="AD1827" s="233"/>
    </row>
    <row r="1828" spans="3:30">
      <c r="C1828" s="147" t="s">
        <v>2</v>
      </c>
      <c r="G1828" s="147" t="s">
        <v>2</v>
      </c>
      <c r="K1828" s="147" t="s">
        <v>2</v>
      </c>
      <c r="O1828" s="232" t="s">
        <v>2355</v>
      </c>
      <c r="P1828" s="232"/>
      <c r="Q1828" s="232"/>
      <c r="R1828" s="232"/>
      <c r="S1828" s="232"/>
      <c r="T1828" s="232"/>
      <c r="U1828" s="232"/>
      <c r="V1828" s="232"/>
      <c r="W1828" s="232"/>
      <c r="X1828" s="232"/>
      <c r="Y1828" s="232"/>
      <c r="Z1828" s="232"/>
      <c r="AA1828" s="232"/>
      <c r="AB1828" s="232"/>
      <c r="AC1828" s="233">
        <v>365.1</v>
      </c>
      <c r="AD1828" s="233"/>
    </row>
    <row r="1829" spans="3:30">
      <c r="C1829" s="147" t="s">
        <v>2</v>
      </c>
      <c r="G1829" s="147" t="s">
        <v>2</v>
      </c>
      <c r="K1829" s="147" t="s">
        <v>2</v>
      </c>
      <c r="O1829" s="232" t="s">
        <v>2355</v>
      </c>
      <c r="P1829" s="232"/>
      <c r="Q1829" s="232"/>
      <c r="R1829" s="232"/>
      <c r="S1829" s="232"/>
      <c r="T1829" s="232"/>
      <c r="U1829" s="232"/>
      <c r="V1829" s="232"/>
      <c r="W1829" s="232"/>
      <c r="X1829" s="232"/>
      <c r="Y1829" s="232"/>
      <c r="Z1829" s="232"/>
      <c r="AA1829" s="232"/>
      <c r="AB1829" s="232"/>
      <c r="AC1829" s="233">
        <v>365.1</v>
      </c>
      <c r="AD1829" s="233"/>
    </row>
    <row r="1830" spans="3:30">
      <c r="C1830" s="147" t="s">
        <v>2</v>
      </c>
      <c r="G1830" s="147" t="s">
        <v>2</v>
      </c>
      <c r="K1830" s="147" t="s">
        <v>2</v>
      </c>
      <c r="O1830" s="232" t="s">
        <v>2355</v>
      </c>
      <c r="P1830" s="232"/>
      <c r="Q1830" s="232"/>
      <c r="R1830" s="232"/>
      <c r="S1830" s="232"/>
      <c r="T1830" s="232"/>
      <c r="U1830" s="232"/>
      <c r="V1830" s="232"/>
      <c r="W1830" s="232"/>
      <c r="X1830" s="232"/>
      <c r="Y1830" s="232"/>
      <c r="Z1830" s="232"/>
      <c r="AA1830" s="232"/>
      <c r="AB1830" s="232"/>
      <c r="AC1830" s="233">
        <v>365.1</v>
      </c>
      <c r="AD1830" s="233"/>
    </row>
    <row r="1831" spans="3:30">
      <c r="C1831" s="147" t="s">
        <v>2</v>
      </c>
      <c r="G1831" s="147" t="s">
        <v>2</v>
      </c>
      <c r="K1831" s="147" t="s">
        <v>2</v>
      </c>
      <c r="O1831" s="232" t="s">
        <v>2355</v>
      </c>
      <c r="P1831" s="232"/>
      <c r="Q1831" s="232"/>
      <c r="R1831" s="232"/>
      <c r="S1831" s="232"/>
      <c r="T1831" s="232"/>
      <c r="U1831" s="232"/>
      <c r="V1831" s="232"/>
      <c r="W1831" s="232"/>
      <c r="X1831" s="232"/>
      <c r="Y1831" s="232"/>
      <c r="Z1831" s="232"/>
      <c r="AA1831" s="232"/>
      <c r="AB1831" s="232"/>
      <c r="AC1831" s="233">
        <v>365.1</v>
      </c>
      <c r="AD1831" s="233"/>
    </row>
    <row r="1832" spans="3:30">
      <c r="C1832" s="147" t="s">
        <v>2</v>
      </c>
      <c r="G1832" s="147" t="s">
        <v>2</v>
      </c>
      <c r="K1832" s="147" t="s">
        <v>2</v>
      </c>
      <c r="O1832" s="232" t="s">
        <v>2355</v>
      </c>
      <c r="P1832" s="232"/>
      <c r="Q1832" s="232"/>
      <c r="R1832" s="232"/>
      <c r="S1832" s="232"/>
      <c r="T1832" s="232"/>
      <c r="U1832" s="232"/>
      <c r="V1832" s="232"/>
      <c r="W1832" s="232"/>
      <c r="X1832" s="232"/>
      <c r="Y1832" s="232"/>
      <c r="Z1832" s="232"/>
      <c r="AA1832" s="232"/>
      <c r="AB1832" s="232"/>
      <c r="AC1832" s="233">
        <v>486.8</v>
      </c>
      <c r="AD1832" s="233"/>
    </row>
    <row r="1833" spans="3:30">
      <c r="C1833" s="147" t="s">
        <v>2</v>
      </c>
      <c r="G1833" s="147" t="s">
        <v>2</v>
      </c>
      <c r="K1833" s="147" t="s">
        <v>2</v>
      </c>
      <c r="O1833" s="232" t="s">
        <v>2355</v>
      </c>
      <c r="P1833" s="232"/>
      <c r="Q1833" s="232"/>
      <c r="R1833" s="232"/>
      <c r="S1833" s="232"/>
      <c r="T1833" s="232"/>
      <c r="U1833" s="232"/>
      <c r="V1833" s="232"/>
      <c r="W1833" s="232"/>
      <c r="X1833" s="232"/>
      <c r="Y1833" s="232"/>
      <c r="Z1833" s="232"/>
      <c r="AA1833" s="232"/>
      <c r="AB1833" s="232"/>
      <c r="AC1833" s="233">
        <v>730.2</v>
      </c>
      <c r="AD1833" s="233"/>
    </row>
    <row r="1834" spans="3:30">
      <c r="C1834" s="147" t="s">
        <v>2</v>
      </c>
      <c r="G1834" s="147" t="s">
        <v>2</v>
      </c>
      <c r="K1834" s="147" t="s">
        <v>2</v>
      </c>
      <c r="O1834" s="232" t="s">
        <v>2356</v>
      </c>
      <c r="P1834" s="232"/>
      <c r="Q1834" s="232"/>
      <c r="R1834" s="232"/>
      <c r="S1834" s="232"/>
      <c r="T1834" s="232"/>
      <c r="U1834" s="232"/>
      <c r="V1834" s="232"/>
      <c r="W1834" s="232"/>
      <c r="X1834" s="232"/>
      <c r="Y1834" s="232"/>
      <c r="Z1834" s="232"/>
      <c r="AA1834" s="232"/>
      <c r="AB1834" s="232"/>
      <c r="AC1834" s="233">
        <v>231.23</v>
      </c>
      <c r="AD1834" s="233"/>
    </row>
    <row r="1835" spans="3:30">
      <c r="C1835" s="147" t="s">
        <v>2</v>
      </c>
      <c r="G1835" s="147" t="s">
        <v>2</v>
      </c>
      <c r="K1835" s="147" t="s">
        <v>2</v>
      </c>
      <c r="O1835" s="232" t="s">
        <v>2356</v>
      </c>
      <c r="P1835" s="232"/>
      <c r="Q1835" s="232"/>
      <c r="R1835" s="232"/>
      <c r="S1835" s="232"/>
      <c r="T1835" s="232"/>
      <c r="U1835" s="232"/>
      <c r="V1835" s="232"/>
      <c r="W1835" s="232"/>
      <c r="X1835" s="232"/>
      <c r="Y1835" s="232"/>
      <c r="Z1835" s="232"/>
      <c r="AA1835" s="232"/>
      <c r="AB1835" s="232"/>
      <c r="AC1835" s="233">
        <v>231.23</v>
      </c>
      <c r="AD1835" s="233"/>
    </row>
    <row r="1836" spans="3:30">
      <c r="C1836" s="147" t="s">
        <v>2</v>
      </c>
      <c r="G1836" s="147" t="s">
        <v>2</v>
      </c>
      <c r="K1836" s="147" t="s">
        <v>2</v>
      </c>
      <c r="O1836" s="232" t="s">
        <v>2356</v>
      </c>
      <c r="P1836" s="232"/>
      <c r="Q1836" s="232"/>
      <c r="R1836" s="232"/>
      <c r="S1836" s="232"/>
      <c r="T1836" s="232"/>
      <c r="U1836" s="232"/>
      <c r="V1836" s="232"/>
      <c r="W1836" s="232"/>
      <c r="X1836" s="232"/>
      <c r="Y1836" s="232"/>
      <c r="Z1836" s="232"/>
      <c r="AA1836" s="232"/>
      <c r="AB1836" s="232"/>
      <c r="AC1836" s="233">
        <v>323.7</v>
      </c>
      <c r="AD1836" s="233"/>
    </row>
    <row r="1837" spans="3:30">
      <c r="C1837" s="147" t="s">
        <v>2</v>
      </c>
      <c r="G1837" s="147" t="s">
        <v>2</v>
      </c>
      <c r="K1837" s="147" t="s">
        <v>2</v>
      </c>
      <c r="O1837" s="232" t="s">
        <v>2356</v>
      </c>
      <c r="P1837" s="232"/>
      <c r="Q1837" s="232"/>
      <c r="R1837" s="232"/>
      <c r="S1837" s="232"/>
      <c r="T1837" s="232"/>
      <c r="U1837" s="232"/>
      <c r="V1837" s="232"/>
      <c r="W1837" s="232"/>
      <c r="X1837" s="232"/>
      <c r="Y1837" s="232"/>
      <c r="Z1837" s="232"/>
      <c r="AA1837" s="232"/>
      <c r="AB1837" s="232"/>
      <c r="AC1837" s="233">
        <v>369.97</v>
      </c>
      <c r="AD1837" s="233"/>
    </row>
    <row r="1838" spans="3:30">
      <c r="C1838" s="147" t="s">
        <v>2</v>
      </c>
      <c r="G1838" s="147" t="s">
        <v>2</v>
      </c>
      <c r="K1838" s="147" t="s">
        <v>2</v>
      </c>
      <c r="O1838" s="232" t="s">
        <v>2356</v>
      </c>
      <c r="P1838" s="232"/>
      <c r="Q1838" s="232"/>
      <c r="R1838" s="232"/>
      <c r="S1838" s="232"/>
      <c r="T1838" s="232"/>
      <c r="U1838" s="232"/>
      <c r="V1838" s="232"/>
      <c r="W1838" s="232"/>
      <c r="X1838" s="232"/>
      <c r="Y1838" s="232"/>
      <c r="Z1838" s="232"/>
      <c r="AA1838" s="232"/>
      <c r="AB1838" s="232"/>
      <c r="AC1838" s="233">
        <v>369.97</v>
      </c>
      <c r="AD1838" s="233"/>
    </row>
    <row r="1839" spans="3:30">
      <c r="C1839" s="147" t="s">
        <v>2</v>
      </c>
      <c r="G1839" s="147" t="s">
        <v>2</v>
      </c>
      <c r="K1839" s="147" t="s">
        <v>2</v>
      </c>
      <c r="O1839" s="232" t="s">
        <v>2356</v>
      </c>
      <c r="P1839" s="232"/>
      <c r="Q1839" s="232"/>
      <c r="R1839" s="232"/>
      <c r="S1839" s="232"/>
      <c r="T1839" s="232"/>
      <c r="U1839" s="232"/>
      <c r="V1839" s="232"/>
      <c r="W1839" s="232"/>
      <c r="X1839" s="232"/>
      <c r="Y1839" s="232"/>
      <c r="Z1839" s="232"/>
      <c r="AA1839" s="232"/>
      <c r="AB1839" s="232"/>
      <c r="AC1839" s="233">
        <v>369.97</v>
      </c>
      <c r="AD1839" s="233"/>
    </row>
    <row r="1840" spans="3:30">
      <c r="C1840" s="147" t="s">
        <v>2</v>
      </c>
      <c r="G1840" s="147" t="s">
        <v>2</v>
      </c>
      <c r="K1840" s="147" t="s">
        <v>2</v>
      </c>
      <c r="O1840" s="232" t="s">
        <v>2356</v>
      </c>
      <c r="P1840" s="232"/>
      <c r="Q1840" s="232"/>
      <c r="R1840" s="232"/>
      <c r="S1840" s="232"/>
      <c r="T1840" s="232"/>
      <c r="U1840" s="232"/>
      <c r="V1840" s="232"/>
      <c r="W1840" s="232"/>
      <c r="X1840" s="232"/>
      <c r="Y1840" s="232"/>
      <c r="Z1840" s="232"/>
      <c r="AA1840" s="232"/>
      <c r="AB1840" s="232"/>
      <c r="AC1840" s="233">
        <v>369.97</v>
      </c>
      <c r="AD1840" s="233"/>
    </row>
    <row r="1841" spans="3:30">
      <c r="C1841" s="147" t="s">
        <v>2</v>
      </c>
      <c r="G1841" s="147" t="s">
        <v>2</v>
      </c>
      <c r="K1841" s="147" t="s">
        <v>2</v>
      </c>
      <c r="O1841" s="232" t="s">
        <v>2356</v>
      </c>
      <c r="P1841" s="232"/>
      <c r="Q1841" s="232"/>
      <c r="R1841" s="232"/>
      <c r="S1841" s="232"/>
      <c r="T1841" s="232"/>
      <c r="U1841" s="232"/>
      <c r="V1841" s="232"/>
      <c r="W1841" s="232"/>
      <c r="X1841" s="232"/>
      <c r="Y1841" s="232"/>
      <c r="Z1841" s="232"/>
      <c r="AA1841" s="232"/>
      <c r="AB1841" s="232"/>
      <c r="AC1841" s="233">
        <v>369.97</v>
      </c>
      <c r="AD1841" s="233"/>
    </row>
    <row r="1842" spans="3:30">
      <c r="C1842" s="147" t="s">
        <v>2</v>
      </c>
      <c r="G1842" s="147" t="s">
        <v>2</v>
      </c>
      <c r="K1842" s="147" t="s">
        <v>2</v>
      </c>
      <c r="O1842" s="232" t="s">
        <v>2356</v>
      </c>
      <c r="P1842" s="232"/>
      <c r="Q1842" s="232"/>
      <c r="R1842" s="232"/>
      <c r="S1842" s="232"/>
      <c r="T1842" s="232"/>
      <c r="U1842" s="232"/>
      <c r="V1842" s="232"/>
      <c r="W1842" s="232"/>
      <c r="X1842" s="232"/>
      <c r="Y1842" s="232"/>
      <c r="Z1842" s="232"/>
      <c r="AA1842" s="232"/>
      <c r="AB1842" s="232"/>
      <c r="AC1842" s="233">
        <v>369.97</v>
      </c>
      <c r="AD1842" s="233"/>
    </row>
    <row r="1843" spans="3:30">
      <c r="C1843" s="147" t="s">
        <v>2</v>
      </c>
      <c r="G1843" s="147" t="s">
        <v>2</v>
      </c>
      <c r="K1843" s="147" t="s">
        <v>2</v>
      </c>
      <c r="O1843" s="232" t="s">
        <v>2356</v>
      </c>
      <c r="P1843" s="232"/>
      <c r="Q1843" s="232"/>
      <c r="R1843" s="232"/>
      <c r="S1843" s="232"/>
      <c r="T1843" s="232"/>
      <c r="U1843" s="232"/>
      <c r="V1843" s="232"/>
      <c r="W1843" s="232"/>
      <c r="X1843" s="232"/>
      <c r="Y1843" s="232"/>
      <c r="Z1843" s="232"/>
      <c r="AA1843" s="232"/>
      <c r="AB1843" s="232"/>
      <c r="AC1843" s="233">
        <v>369.97</v>
      </c>
      <c r="AD1843" s="233"/>
    </row>
    <row r="1844" spans="3:30">
      <c r="C1844" s="147" t="s">
        <v>2</v>
      </c>
      <c r="G1844" s="147" t="s">
        <v>2</v>
      </c>
      <c r="K1844" s="147" t="s">
        <v>2</v>
      </c>
      <c r="O1844" s="232" t="s">
        <v>2356</v>
      </c>
      <c r="P1844" s="232"/>
      <c r="Q1844" s="232"/>
      <c r="R1844" s="232"/>
      <c r="S1844" s="232"/>
      <c r="T1844" s="232"/>
      <c r="U1844" s="232"/>
      <c r="V1844" s="232"/>
      <c r="W1844" s="232"/>
      <c r="X1844" s="232"/>
      <c r="Y1844" s="232"/>
      <c r="Z1844" s="232"/>
      <c r="AA1844" s="232"/>
      <c r="AB1844" s="232"/>
      <c r="AC1844" s="233">
        <v>508.71</v>
      </c>
      <c r="AD1844" s="233"/>
    </row>
    <row r="1845" spans="3:30">
      <c r="C1845" s="147" t="s">
        <v>2</v>
      </c>
      <c r="G1845" s="147" t="s">
        <v>2</v>
      </c>
      <c r="K1845" s="147" t="s">
        <v>2</v>
      </c>
      <c r="O1845" s="232" t="s">
        <v>2356</v>
      </c>
      <c r="P1845" s="232"/>
      <c r="Q1845" s="232"/>
      <c r="R1845" s="232"/>
      <c r="S1845" s="232"/>
      <c r="T1845" s="232"/>
      <c r="U1845" s="232"/>
      <c r="V1845" s="232"/>
      <c r="W1845" s="232"/>
      <c r="X1845" s="232"/>
      <c r="Y1845" s="232"/>
      <c r="Z1845" s="232"/>
      <c r="AA1845" s="232"/>
      <c r="AB1845" s="232"/>
      <c r="AC1845" s="233">
        <v>739.94</v>
      </c>
      <c r="AD1845" s="233"/>
    </row>
    <row r="1846" spans="3:30">
      <c r="C1846" s="147" t="s">
        <v>2</v>
      </c>
      <c r="G1846" s="147" t="s">
        <v>2</v>
      </c>
      <c r="K1846" s="147" t="s">
        <v>2</v>
      </c>
      <c r="O1846" s="232" t="s">
        <v>2357</v>
      </c>
      <c r="P1846" s="232"/>
      <c r="Q1846" s="232"/>
      <c r="R1846" s="232"/>
      <c r="S1846" s="232"/>
      <c r="T1846" s="232"/>
      <c r="U1846" s="232"/>
      <c r="V1846" s="232"/>
      <c r="W1846" s="232"/>
      <c r="X1846" s="232"/>
      <c r="Y1846" s="232"/>
      <c r="Z1846" s="232"/>
      <c r="AA1846" s="232"/>
      <c r="AB1846" s="232"/>
      <c r="AC1846" s="233">
        <v>527.04</v>
      </c>
      <c r="AD1846" s="233"/>
    </row>
    <row r="1847" spans="3:30">
      <c r="C1847" s="147" t="s">
        <v>2</v>
      </c>
      <c r="G1847" s="147" t="s">
        <v>2</v>
      </c>
      <c r="K1847" s="147" t="s">
        <v>2</v>
      </c>
      <c r="O1847" s="232" t="s">
        <v>2358</v>
      </c>
      <c r="P1847" s="232"/>
      <c r="Q1847" s="232"/>
      <c r="R1847" s="232"/>
      <c r="S1847" s="232"/>
      <c r="T1847" s="232"/>
      <c r="U1847" s="232"/>
      <c r="V1847" s="232"/>
      <c r="W1847" s="232"/>
      <c r="X1847" s="232"/>
      <c r="Y1847" s="232"/>
      <c r="Z1847" s="232"/>
      <c r="AA1847" s="232"/>
      <c r="AB1847" s="232"/>
      <c r="AC1847" s="233">
        <v>660.32</v>
      </c>
      <c r="AD1847" s="233"/>
    </row>
    <row r="1848" spans="3:30">
      <c r="C1848" s="147" t="s">
        <v>2</v>
      </c>
      <c r="G1848" s="147" t="s">
        <v>2</v>
      </c>
      <c r="K1848" s="147" t="s">
        <v>2</v>
      </c>
      <c r="O1848" s="232" t="s">
        <v>2359</v>
      </c>
      <c r="P1848" s="232"/>
      <c r="Q1848" s="232"/>
      <c r="R1848" s="232"/>
      <c r="S1848" s="232"/>
      <c r="T1848" s="232"/>
      <c r="U1848" s="232"/>
      <c r="V1848" s="232"/>
      <c r="W1848" s="232"/>
      <c r="X1848" s="232"/>
      <c r="Y1848" s="232"/>
      <c r="Z1848" s="232"/>
      <c r="AA1848" s="232"/>
      <c r="AB1848" s="232"/>
      <c r="AC1848" s="233">
        <v>36.42</v>
      </c>
      <c r="AD1848" s="233"/>
    </row>
    <row r="1849" spans="3:30">
      <c r="C1849" s="147" t="s">
        <v>2</v>
      </c>
      <c r="G1849" s="147" t="s">
        <v>2</v>
      </c>
      <c r="K1849" s="147" t="s">
        <v>2</v>
      </c>
      <c r="O1849" s="232" t="s">
        <v>2359</v>
      </c>
      <c r="P1849" s="232"/>
      <c r="Q1849" s="232"/>
      <c r="R1849" s="232"/>
      <c r="S1849" s="232"/>
      <c r="T1849" s="232"/>
      <c r="U1849" s="232"/>
      <c r="V1849" s="232"/>
      <c r="W1849" s="232"/>
      <c r="X1849" s="232"/>
      <c r="Y1849" s="232"/>
      <c r="Z1849" s="232"/>
      <c r="AA1849" s="232"/>
      <c r="AB1849" s="232"/>
      <c r="AC1849" s="233">
        <v>837.58</v>
      </c>
      <c r="AD1849" s="233"/>
    </row>
    <row r="1850" spans="3:30">
      <c r="C1850" s="147" t="s">
        <v>2</v>
      </c>
      <c r="G1850" s="147" t="s">
        <v>2</v>
      </c>
      <c r="K1850" s="147" t="s">
        <v>2</v>
      </c>
      <c r="O1850" s="232" t="s">
        <v>2360</v>
      </c>
      <c r="P1850" s="232"/>
      <c r="Q1850" s="232"/>
      <c r="R1850" s="232"/>
      <c r="S1850" s="232"/>
      <c r="T1850" s="232"/>
      <c r="U1850" s="232"/>
      <c r="V1850" s="232"/>
      <c r="W1850" s="232"/>
      <c r="X1850" s="232"/>
      <c r="Y1850" s="232"/>
      <c r="Z1850" s="232"/>
      <c r="AA1850" s="232"/>
      <c r="AB1850" s="232"/>
      <c r="AC1850" s="233">
        <v>356.16</v>
      </c>
      <c r="AD1850" s="233"/>
    </row>
    <row r="1851" spans="3:30">
      <c r="C1851" s="147" t="s">
        <v>2</v>
      </c>
      <c r="G1851" s="147" t="s">
        <v>2</v>
      </c>
      <c r="K1851" s="147" t="s">
        <v>2</v>
      </c>
      <c r="O1851" s="232" t="s">
        <v>2361</v>
      </c>
      <c r="P1851" s="232"/>
      <c r="Q1851" s="232"/>
      <c r="R1851" s="232"/>
      <c r="S1851" s="232"/>
      <c r="T1851" s="232"/>
      <c r="U1851" s="232"/>
      <c r="V1851" s="232"/>
      <c r="W1851" s="232"/>
      <c r="X1851" s="232"/>
      <c r="Y1851" s="232"/>
      <c r="Z1851" s="232"/>
      <c r="AA1851" s="232"/>
      <c r="AB1851" s="232"/>
      <c r="AC1851" s="233">
        <v>29.4</v>
      </c>
      <c r="AD1851" s="233"/>
    </row>
    <row r="1852" spans="3:30">
      <c r="C1852" s="147" t="s">
        <v>2</v>
      </c>
      <c r="G1852" s="147" t="s">
        <v>2</v>
      </c>
      <c r="K1852" s="147" t="s">
        <v>2</v>
      </c>
      <c r="O1852" s="232" t="s">
        <v>2361</v>
      </c>
      <c r="P1852" s="232"/>
      <c r="Q1852" s="232"/>
      <c r="R1852" s="232"/>
      <c r="S1852" s="232"/>
      <c r="T1852" s="232"/>
      <c r="U1852" s="232"/>
      <c r="V1852" s="232"/>
      <c r="W1852" s="232"/>
      <c r="X1852" s="232"/>
      <c r="Y1852" s="232"/>
      <c r="Z1852" s="232"/>
      <c r="AA1852" s="232"/>
      <c r="AB1852" s="232"/>
      <c r="AC1852" s="233">
        <v>147</v>
      </c>
      <c r="AD1852" s="233"/>
    </row>
    <row r="1853" spans="3:30">
      <c r="C1853" s="147" t="s">
        <v>2</v>
      </c>
      <c r="G1853" s="147" t="s">
        <v>2</v>
      </c>
      <c r="K1853" s="147" t="s">
        <v>2</v>
      </c>
      <c r="O1853" s="232" t="s">
        <v>2362</v>
      </c>
      <c r="P1853" s="232"/>
      <c r="Q1853" s="232"/>
      <c r="R1853" s="232"/>
      <c r="S1853" s="232"/>
      <c r="T1853" s="232"/>
      <c r="U1853" s="232"/>
      <c r="V1853" s="232"/>
      <c r="W1853" s="232"/>
      <c r="X1853" s="232"/>
      <c r="Y1853" s="232"/>
      <c r="Z1853" s="232"/>
      <c r="AA1853" s="232"/>
      <c r="AB1853" s="232"/>
      <c r="AC1853" s="233">
        <v>536.58000000000004</v>
      </c>
      <c r="AD1853" s="233"/>
    </row>
    <row r="1854" spans="3:30">
      <c r="C1854" s="147" t="s">
        <v>2</v>
      </c>
      <c r="G1854" s="147" t="s">
        <v>2</v>
      </c>
      <c r="K1854" s="147" t="s">
        <v>2</v>
      </c>
      <c r="O1854" s="232" t="s">
        <v>2363</v>
      </c>
      <c r="P1854" s="232"/>
      <c r="Q1854" s="232"/>
      <c r="R1854" s="232"/>
      <c r="S1854" s="232"/>
      <c r="T1854" s="232"/>
      <c r="U1854" s="232"/>
      <c r="V1854" s="232"/>
      <c r="W1854" s="232"/>
      <c r="X1854" s="232"/>
      <c r="Y1854" s="232"/>
      <c r="Z1854" s="232"/>
      <c r="AA1854" s="232"/>
      <c r="AB1854" s="232"/>
      <c r="AC1854" s="233">
        <v>71.3</v>
      </c>
      <c r="AD1854" s="233"/>
    </row>
    <row r="1855" spans="3:30">
      <c r="C1855" s="147" t="s">
        <v>2</v>
      </c>
      <c r="G1855" s="147" t="s">
        <v>2</v>
      </c>
      <c r="K1855" s="147" t="s">
        <v>2</v>
      </c>
      <c r="O1855" s="232" t="s">
        <v>2363</v>
      </c>
      <c r="P1855" s="232"/>
      <c r="Q1855" s="232"/>
      <c r="R1855" s="232"/>
      <c r="S1855" s="232"/>
      <c r="T1855" s="232"/>
      <c r="U1855" s="232"/>
      <c r="V1855" s="232"/>
      <c r="W1855" s="232"/>
      <c r="X1855" s="232"/>
      <c r="Y1855" s="232"/>
      <c r="Z1855" s="232"/>
      <c r="AA1855" s="232"/>
      <c r="AB1855" s="232"/>
      <c r="AC1855" s="233">
        <v>213.9</v>
      </c>
      <c r="AD1855" s="233"/>
    </row>
    <row r="1856" spans="3:30">
      <c r="C1856" s="147" t="s">
        <v>2</v>
      </c>
      <c r="G1856" s="147" t="s">
        <v>2</v>
      </c>
      <c r="K1856" s="147" t="s">
        <v>2</v>
      </c>
      <c r="O1856" s="232" t="s">
        <v>2364</v>
      </c>
      <c r="P1856" s="232"/>
      <c r="Q1856" s="232"/>
      <c r="R1856" s="232"/>
      <c r="S1856" s="232"/>
      <c r="T1856" s="232"/>
      <c r="U1856" s="232"/>
      <c r="V1856" s="232"/>
      <c r="W1856" s="232"/>
      <c r="X1856" s="232"/>
      <c r="Y1856" s="232"/>
      <c r="Z1856" s="232"/>
      <c r="AA1856" s="232"/>
      <c r="AB1856" s="232"/>
      <c r="AC1856" s="233">
        <v>72.78</v>
      </c>
      <c r="AD1856" s="233"/>
    </row>
    <row r="1857" spans="3:30">
      <c r="C1857" s="147" t="s">
        <v>2</v>
      </c>
      <c r="G1857" s="147" t="s">
        <v>2</v>
      </c>
      <c r="K1857" s="147" t="s">
        <v>2</v>
      </c>
      <c r="O1857" s="232" t="s">
        <v>2364</v>
      </c>
      <c r="P1857" s="232"/>
      <c r="Q1857" s="232"/>
      <c r="R1857" s="232"/>
      <c r="S1857" s="232"/>
      <c r="T1857" s="232"/>
      <c r="U1857" s="232"/>
      <c r="V1857" s="232"/>
      <c r="W1857" s="232"/>
      <c r="X1857" s="232"/>
      <c r="Y1857" s="232"/>
      <c r="Z1857" s="232"/>
      <c r="AA1857" s="232"/>
      <c r="AB1857" s="232"/>
      <c r="AC1857" s="233">
        <v>218.34</v>
      </c>
      <c r="AD1857" s="233"/>
    </row>
    <row r="1858" spans="3:30">
      <c r="C1858" s="147" t="s">
        <v>2</v>
      </c>
      <c r="G1858" s="147" t="s">
        <v>2</v>
      </c>
      <c r="K1858" s="147" t="s">
        <v>2</v>
      </c>
      <c r="O1858" s="232" t="s">
        <v>2365</v>
      </c>
      <c r="P1858" s="232"/>
      <c r="Q1858" s="232"/>
      <c r="R1858" s="232"/>
      <c r="S1858" s="232"/>
      <c r="T1858" s="232"/>
      <c r="U1858" s="232"/>
      <c r="V1858" s="232"/>
      <c r="W1858" s="232"/>
      <c r="X1858" s="232"/>
      <c r="Y1858" s="232"/>
      <c r="Z1858" s="232"/>
      <c r="AA1858" s="232"/>
      <c r="AB1858" s="232"/>
      <c r="AC1858" s="233">
        <v>361.3</v>
      </c>
      <c r="AD1858" s="233"/>
    </row>
    <row r="1859" spans="3:30">
      <c r="C1859" s="147" t="s">
        <v>2</v>
      </c>
      <c r="G1859" s="147" t="s">
        <v>2</v>
      </c>
      <c r="K1859" s="147" t="s">
        <v>2</v>
      </c>
      <c r="O1859" s="232" t="s">
        <v>2366</v>
      </c>
      <c r="P1859" s="232"/>
      <c r="Q1859" s="232"/>
      <c r="R1859" s="232"/>
      <c r="S1859" s="232"/>
      <c r="T1859" s="232"/>
      <c r="U1859" s="232"/>
      <c r="V1859" s="232"/>
      <c r="W1859" s="232"/>
      <c r="X1859" s="232"/>
      <c r="Y1859" s="232"/>
      <c r="Z1859" s="232"/>
      <c r="AA1859" s="232"/>
      <c r="AB1859" s="232"/>
      <c r="AC1859" s="233">
        <v>39.6</v>
      </c>
      <c r="AD1859" s="233"/>
    </row>
    <row r="1860" spans="3:30">
      <c r="C1860" s="147" t="s">
        <v>2</v>
      </c>
      <c r="G1860" s="147" t="s">
        <v>2</v>
      </c>
      <c r="K1860" s="147" t="s">
        <v>2</v>
      </c>
      <c r="O1860" s="232" t="s">
        <v>2366</v>
      </c>
      <c r="P1860" s="232"/>
      <c r="Q1860" s="232"/>
      <c r="R1860" s="232"/>
      <c r="S1860" s="232"/>
      <c r="T1860" s="232"/>
      <c r="U1860" s="232"/>
      <c r="V1860" s="232"/>
      <c r="W1860" s="232"/>
      <c r="X1860" s="232"/>
      <c r="Y1860" s="232"/>
      <c r="Z1860" s="232"/>
      <c r="AA1860" s="232"/>
      <c r="AB1860" s="232"/>
      <c r="AC1860" s="233">
        <v>841.5</v>
      </c>
      <c r="AD1860" s="233"/>
    </row>
    <row r="1861" spans="3:30">
      <c r="C1861" s="147" t="s">
        <v>2</v>
      </c>
      <c r="G1861" s="147" t="s">
        <v>2</v>
      </c>
      <c r="K1861" s="147" t="s">
        <v>2</v>
      </c>
      <c r="O1861" s="232" t="s">
        <v>2367</v>
      </c>
      <c r="P1861" s="232"/>
      <c r="Q1861" s="232"/>
      <c r="R1861" s="232"/>
      <c r="S1861" s="232"/>
      <c r="T1861" s="232"/>
      <c r="U1861" s="232"/>
      <c r="V1861" s="232"/>
      <c r="W1861" s="232"/>
      <c r="X1861" s="232"/>
      <c r="Y1861" s="232"/>
      <c r="Z1861" s="232"/>
      <c r="AA1861" s="232"/>
      <c r="AB1861" s="232"/>
      <c r="AC1861" s="233">
        <v>6.1</v>
      </c>
      <c r="AD1861" s="233"/>
    </row>
    <row r="1862" spans="3:30">
      <c r="C1862" s="147" t="s">
        <v>2</v>
      </c>
      <c r="G1862" s="147" t="s">
        <v>2</v>
      </c>
      <c r="K1862" s="147" t="s">
        <v>2</v>
      </c>
      <c r="O1862" s="232" t="s">
        <v>2367</v>
      </c>
      <c r="P1862" s="232"/>
      <c r="Q1862" s="232"/>
      <c r="R1862" s="232"/>
      <c r="S1862" s="232"/>
      <c r="T1862" s="232"/>
      <c r="U1862" s="232"/>
      <c r="V1862" s="232"/>
      <c r="W1862" s="232"/>
      <c r="X1862" s="232"/>
      <c r="Y1862" s="232"/>
      <c r="Z1862" s="232"/>
      <c r="AA1862" s="232"/>
      <c r="AB1862" s="232"/>
      <c r="AC1862" s="233">
        <v>73.2</v>
      </c>
      <c r="AD1862" s="233"/>
    </row>
    <row r="1863" spans="3:30">
      <c r="C1863" s="147" t="s">
        <v>2</v>
      </c>
      <c r="G1863" s="147" t="s">
        <v>2</v>
      </c>
      <c r="K1863" s="147" t="s">
        <v>2</v>
      </c>
      <c r="O1863" s="232" t="s">
        <v>2368</v>
      </c>
      <c r="P1863" s="232"/>
      <c r="Q1863" s="232"/>
      <c r="R1863" s="232"/>
      <c r="S1863" s="232"/>
      <c r="T1863" s="232"/>
      <c r="U1863" s="232"/>
      <c r="V1863" s="232"/>
      <c r="W1863" s="232"/>
      <c r="X1863" s="232"/>
      <c r="Y1863" s="232"/>
      <c r="Z1863" s="232"/>
      <c r="AA1863" s="232"/>
      <c r="AB1863" s="232"/>
      <c r="AC1863" s="233">
        <v>797.15</v>
      </c>
      <c r="AD1863" s="233"/>
    </row>
    <row r="1864" spans="3:30">
      <c r="C1864" s="147" t="s">
        <v>2</v>
      </c>
      <c r="G1864" s="147" t="s">
        <v>2</v>
      </c>
      <c r="K1864" s="147" t="s">
        <v>2</v>
      </c>
      <c r="O1864" s="232" t="s">
        <v>2369</v>
      </c>
      <c r="P1864" s="232"/>
      <c r="Q1864" s="232"/>
      <c r="R1864" s="232"/>
      <c r="S1864" s="232"/>
      <c r="T1864" s="232"/>
      <c r="U1864" s="232"/>
      <c r="V1864" s="232"/>
      <c r="W1864" s="232"/>
      <c r="X1864" s="232"/>
      <c r="Y1864" s="232"/>
      <c r="Z1864" s="232"/>
      <c r="AA1864" s="232"/>
      <c r="AB1864" s="232"/>
      <c r="AC1864" s="233">
        <v>19.3</v>
      </c>
      <c r="AD1864" s="233"/>
    </row>
    <row r="1865" spans="3:30">
      <c r="C1865" s="147" t="s">
        <v>2</v>
      </c>
      <c r="G1865" s="147" t="s">
        <v>2</v>
      </c>
      <c r="K1865" s="147" t="s">
        <v>2</v>
      </c>
      <c r="O1865" s="232" t="s">
        <v>2369</v>
      </c>
      <c r="P1865" s="232"/>
      <c r="Q1865" s="232"/>
      <c r="R1865" s="232"/>
      <c r="S1865" s="232"/>
      <c r="T1865" s="232"/>
      <c r="U1865" s="232"/>
      <c r="V1865" s="232"/>
      <c r="W1865" s="232"/>
      <c r="X1865" s="232"/>
      <c r="Y1865" s="232"/>
      <c r="Z1865" s="232"/>
      <c r="AA1865" s="232"/>
      <c r="AB1865" s="232"/>
      <c r="AC1865" s="233">
        <v>57.9</v>
      </c>
      <c r="AD1865" s="233"/>
    </row>
    <row r="1866" spans="3:30">
      <c r="C1866" s="147" t="s">
        <v>2</v>
      </c>
      <c r="G1866" s="147" t="s">
        <v>2</v>
      </c>
      <c r="K1866" s="147" t="s">
        <v>2</v>
      </c>
      <c r="O1866" s="232" t="s">
        <v>2370</v>
      </c>
      <c r="P1866" s="232"/>
      <c r="Q1866" s="232"/>
      <c r="R1866" s="232"/>
      <c r="S1866" s="232"/>
      <c r="T1866" s="232"/>
      <c r="U1866" s="232"/>
      <c r="V1866" s="232"/>
      <c r="W1866" s="232"/>
      <c r="X1866" s="232"/>
      <c r="Y1866" s="232"/>
      <c r="Z1866" s="232"/>
      <c r="AA1866" s="232"/>
      <c r="AB1866" s="232"/>
      <c r="AC1866" s="233">
        <v>19.3</v>
      </c>
      <c r="AD1866" s="233"/>
    </row>
    <row r="1867" spans="3:30">
      <c r="C1867" s="147" t="s">
        <v>2</v>
      </c>
      <c r="G1867" s="147" t="s">
        <v>2</v>
      </c>
      <c r="K1867" s="147" t="s">
        <v>2</v>
      </c>
      <c r="O1867" s="232" t="s">
        <v>2370</v>
      </c>
      <c r="P1867" s="232"/>
      <c r="Q1867" s="232"/>
      <c r="R1867" s="232"/>
      <c r="S1867" s="232"/>
      <c r="T1867" s="232"/>
      <c r="U1867" s="232"/>
      <c r="V1867" s="232"/>
      <c r="W1867" s="232"/>
      <c r="X1867" s="232"/>
      <c r="Y1867" s="232"/>
      <c r="Z1867" s="232"/>
      <c r="AA1867" s="232"/>
      <c r="AB1867" s="232"/>
      <c r="AC1867" s="233">
        <v>57.9</v>
      </c>
      <c r="AD1867" s="233"/>
    </row>
    <row r="1868" spans="3:30">
      <c r="C1868" s="147" t="s">
        <v>2</v>
      </c>
      <c r="G1868" s="147" t="s">
        <v>2</v>
      </c>
      <c r="K1868" s="147" t="s">
        <v>2</v>
      </c>
      <c r="O1868" s="232" t="s">
        <v>2371</v>
      </c>
      <c r="P1868" s="232"/>
      <c r="Q1868" s="232"/>
      <c r="R1868" s="232"/>
      <c r="S1868" s="232"/>
      <c r="T1868" s="232"/>
      <c r="U1868" s="232"/>
      <c r="V1868" s="232"/>
      <c r="W1868" s="232"/>
      <c r="X1868" s="232"/>
      <c r="Y1868" s="232"/>
      <c r="Z1868" s="232"/>
      <c r="AA1868" s="232"/>
      <c r="AB1868" s="232"/>
      <c r="AC1868" s="233">
        <v>19.579999999999998</v>
      </c>
      <c r="AD1868" s="233"/>
    </row>
    <row r="1869" spans="3:30">
      <c r="C1869" s="147" t="s">
        <v>2</v>
      </c>
      <c r="G1869" s="147" t="s">
        <v>2</v>
      </c>
      <c r="K1869" s="147" t="s">
        <v>2</v>
      </c>
      <c r="O1869" s="232" t="s">
        <v>2372</v>
      </c>
      <c r="P1869" s="232"/>
      <c r="Q1869" s="232"/>
      <c r="R1869" s="232"/>
      <c r="S1869" s="232"/>
      <c r="T1869" s="232"/>
      <c r="U1869" s="232"/>
      <c r="V1869" s="232"/>
      <c r="W1869" s="232"/>
      <c r="X1869" s="232"/>
      <c r="Y1869" s="232"/>
      <c r="Z1869" s="232"/>
      <c r="AA1869" s="232"/>
      <c r="AB1869" s="232"/>
      <c r="AC1869" s="233">
        <v>110.5</v>
      </c>
      <c r="AD1869" s="233"/>
    </row>
    <row r="1870" spans="3:30">
      <c r="C1870" s="147" t="s">
        <v>2</v>
      </c>
      <c r="G1870" s="147" t="s">
        <v>2</v>
      </c>
      <c r="K1870" s="147" t="s">
        <v>2</v>
      </c>
      <c r="O1870" s="232" t="s">
        <v>2372</v>
      </c>
      <c r="P1870" s="232"/>
      <c r="Q1870" s="232"/>
      <c r="R1870" s="232"/>
      <c r="S1870" s="232"/>
      <c r="T1870" s="232"/>
      <c r="U1870" s="232"/>
      <c r="V1870" s="232"/>
      <c r="W1870" s="232"/>
      <c r="X1870" s="232"/>
      <c r="Y1870" s="232"/>
      <c r="Z1870" s="232"/>
      <c r="AA1870" s="232"/>
      <c r="AB1870" s="232"/>
      <c r="AC1870" s="233">
        <v>1715</v>
      </c>
      <c r="AD1870" s="233"/>
    </row>
    <row r="1871" spans="3:30">
      <c r="C1871" s="147" t="s">
        <v>2</v>
      </c>
      <c r="G1871" s="147" t="s">
        <v>2</v>
      </c>
      <c r="K1871" s="147" t="s">
        <v>2</v>
      </c>
      <c r="O1871" s="232" t="s">
        <v>2373</v>
      </c>
      <c r="P1871" s="232"/>
      <c r="Q1871" s="232"/>
      <c r="R1871" s="232"/>
      <c r="S1871" s="232"/>
      <c r="T1871" s="232"/>
      <c r="U1871" s="232"/>
      <c r="V1871" s="232"/>
      <c r="W1871" s="232"/>
      <c r="X1871" s="232"/>
      <c r="Y1871" s="232"/>
      <c r="Z1871" s="232"/>
      <c r="AA1871" s="232"/>
      <c r="AB1871" s="232"/>
      <c r="AC1871" s="233">
        <v>1703.8</v>
      </c>
      <c r="AD1871" s="233"/>
    </row>
    <row r="1872" spans="3:30">
      <c r="C1872" s="147" t="s">
        <v>2</v>
      </c>
      <c r="G1872" s="147" t="s">
        <v>2</v>
      </c>
      <c r="K1872" s="147" t="s">
        <v>2</v>
      </c>
      <c r="O1872" s="232" t="s">
        <v>2374</v>
      </c>
      <c r="P1872" s="232"/>
      <c r="Q1872" s="232"/>
      <c r="R1872" s="232"/>
      <c r="S1872" s="232"/>
      <c r="T1872" s="232"/>
      <c r="U1872" s="232"/>
      <c r="V1872" s="232"/>
      <c r="W1872" s="232"/>
      <c r="X1872" s="232"/>
      <c r="Y1872" s="232"/>
      <c r="Z1872" s="232"/>
      <c r="AA1872" s="232"/>
      <c r="AB1872" s="232"/>
      <c r="AC1872" s="233">
        <v>100.66</v>
      </c>
      <c r="AD1872" s="233"/>
    </row>
    <row r="1873" spans="1:30">
      <c r="C1873" s="147" t="s">
        <v>2</v>
      </c>
      <c r="G1873" s="147" t="s">
        <v>2</v>
      </c>
      <c r="K1873" s="147" t="s">
        <v>2</v>
      </c>
      <c r="O1873" s="232" t="s">
        <v>2375</v>
      </c>
      <c r="P1873" s="232"/>
      <c r="Q1873" s="232"/>
      <c r="R1873" s="232"/>
      <c r="S1873" s="232"/>
      <c r="T1873" s="232"/>
      <c r="U1873" s="232"/>
      <c r="V1873" s="232"/>
      <c r="W1873" s="232"/>
      <c r="X1873" s="232"/>
      <c r="Y1873" s="232"/>
      <c r="Z1873" s="232"/>
      <c r="AA1873" s="232"/>
      <c r="AB1873" s="232"/>
      <c r="AC1873" s="233">
        <v>39.9</v>
      </c>
      <c r="AD1873" s="233"/>
    </row>
    <row r="1874" spans="1:30" ht="11.25" customHeight="1"/>
    <row r="1875" spans="1:30" ht="12" customHeight="1"/>
    <row r="1876" spans="1:30" ht="13.5" customHeight="1">
      <c r="A1876" s="146" t="s">
        <v>1120</v>
      </c>
      <c r="B1876" s="146"/>
      <c r="C1876" s="146"/>
      <c r="D1876" s="146"/>
      <c r="E1876" s="146"/>
      <c r="F1876" s="146"/>
      <c r="G1876" s="146"/>
      <c r="H1876" s="146"/>
      <c r="I1876" s="146"/>
      <c r="J1876" s="146"/>
      <c r="K1876" s="146"/>
      <c r="L1876" s="146"/>
      <c r="M1876" s="146"/>
      <c r="R1876" s="150" t="s">
        <v>2376</v>
      </c>
      <c r="S1876" s="150"/>
      <c r="T1876" s="150"/>
      <c r="U1876" s="150"/>
      <c r="V1876" s="150"/>
      <c r="W1876" s="150"/>
      <c r="X1876" s="150"/>
      <c r="Y1876" s="150"/>
      <c r="Z1876" s="150"/>
      <c r="AA1876" s="150"/>
      <c r="AB1876" s="150"/>
      <c r="AC1876" s="150"/>
      <c r="AD1876" s="150"/>
    </row>
    <row r="1877" spans="1:30" ht="25.5" customHeight="1">
      <c r="C1877" s="140" t="s">
        <v>1040</v>
      </c>
      <c r="D1877" s="140"/>
      <c r="E1877" s="140"/>
      <c r="F1877" s="140"/>
      <c r="G1877" s="140"/>
      <c r="H1877" s="140"/>
      <c r="I1877" s="140"/>
      <c r="J1877" s="140"/>
      <c r="K1877" s="140"/>
      <c r="L1877" s="140"/>
      <c r="M1877" s="140"/>
      <c r="N1877" s="140"/>
      <c r="O1877" s="140"/>
      <c r="P1877" s="140"/>
      <c r="Q1877" s="140"/>
      <c r="R1877" s="140"/>
      <c r="S1877" s="140"/>
      <c r="T1877" s="140"/>
      <c r="U1877" s="140"/>
      <c r="V1877" s="140"/>
      <c r="W1877" s="140"/>
      <c r="X1877" s="140"/>
      <c r="Y1877" s="140"/>
      <c r="Z1877" s="140"/>
      <c r="AA1877" s="140"/>
      <c r="AB1877" s="140"/>
      <c r="AC1877" s="140"/>
    </row>
    <row r="1878" spans="1:30" ht="7.5" customHeight="1"/>
    <row r="1879" spans="1:30" ht="18.75" customHeight="1">
      <c r="I1879" s="226" t="s">
        <v>1041</v>
      </c>
      <c r="J1879" s="226"/>
      <c r="K1879" s="226"/>
      <c r="L1879" s="226"/>
      <c r="M1879" s="226"/>
      <c r="N1879" s="226"/>
      <c r="O1879" s="226"/>
      <c r="P1879" s="226"/>
      <c r="S1879" s="227" t="s">
        <v>1042</v>
      </c>
      <c r="T1879" s="227"/>
      <c r="U1879" s="227"/>
      <c r="V1879" s="227"/>
      <c r="W1879" s="227"/>
      <c r="X1879" s="227"/>
      <c r="Y1879" s="227"/>
    </row>
    <row r="1880" spans="1:30" ht="6.75" customHeight="1"/>
    <row r="1881" spans="1:30" ht="14.25" customHeight="1">
      <c r="A1881" s="228" t="s">
        <v>2329</v>
      </c>
      <c r="B1881" s="228"/>
      <c r="C1881" s="228"/>
      <c r="D1881" s="228"/>
      <c r="E1881" s="228"/>
      <c r="F1881" s="228"/>
      <c r="G1881" s="228"/>
      <c r="H1881" s="228"/>
      <c r="I1881" s="228"/>
      <c r="J1881" s="228"/>
      <c r="K1881" s="228"/>
      <c r="L1881" s="228"/>
      <c r="M1881" s="228"/>
      <c r="N1881" s="228"/>
      <c r="O1881" s="228"/>
    </row>
    <row r="1882" spans="1:30">
      <c r="B1882" s="229" t="s">
        <v>1044</v>
      </c>
      <c r="C1882" s="229"/>
      <c r="D1882" s="229"/>
      <c r="F1882" s="229" t="s">
        <v>1045</v>
      </c>
      <c r="G1882" s="229"/>
      <c r="H1882" s="229"/>
      <c r="I1882" s="229"/>
      <c r="J1882" s="229" t="s">
        <v>1046</v>
      </c>
      <c r="K1882" s="229"/>
      <c r="L1882" s="229"/>
      <c r="N1882" s="229" t="s">
        <v>1047</v>
      </c>
      <c r="O1882" s="229"/>
      <c r="P1882" s="229"/>
      <c r="Q1882" s="229"/>
      <c r="R1882" s="229"/>
      <c r="S1882" s="229"/>
      <c r="T1882" s="229"/>
      <c r="U1882" s="229"/>
      <c r="V1882" s="229"/>
      <c r="W1882" s="229"/>
      <c r="X1882" s="229"/>
      <c r="Y1882" s="229"/>
      <c r="Z1882" s="229"/>
      <c r="AA1882" s="229"/>
      <c r="AC1882" s="230" t="s">
        <v>1048</v>
      </c>
      <c r="AD1882" s="230"/>
    </row>
    <row r="1883" spans="1:30">
      <c r="B1883" s="143" t="s">
        <v>2352</v>
      </c>
      <c r="C1883" s="143"/>
      <c r="D1883" s="143"/>
      <c r="F1883" s="143" t="s">
        <v>1438</v>
      </c>
      <c r="G1883" s="143"/>
      <c r="H1883" s="143"/>
      <c r="I1883" s="143"/>
      <c r="J1883" s="143" t="s">
        <v>2353</v>
      </c>
      <c r="K1883" s="143"/>
      <c r="L1883" s="143"/>
      <c r="N1883" s="143" t="s">
        <v>2354</v>
      </c>
      <c r="O1883" s="143"/>
      <c r="P1883" s="143"/>
      <c r="Q1883" s="143"/>
      <c r="R1883" s="143"/>
      <c r="S1883" s="143"/>
      <c r="T1883" s="143"/>
      <c r="U1883" s="143"/>
      <c r="V1883" s="143"/>
      <c r="W1883" s="143"/>
      <c r="X1883" s="143"/>
      <c r="Y1883" s="143"/>
      <c r="Z1883" s="143"/>
      <c r="AA1883" s="143"/>
      <c r="AC1883" s="231">
        <v>25843.54</v>
      </c>
      <c r="AD1883" s="231"/>
    </row>
    <row r="1884" spans="1:30">
      <c r="C1884" s="147" t="s">
        <v>2</v>
      </c>
      <c r="G1884" s="147" t="s">
        <v>2</v>
      </c>
      <c r="K1884" s="147" t="s">
        <v>2</v>
      </c>
      <c r="O1884" s="232" t="s">
        <v>2375</v>
      </c>
      <c r="P1884" s="232"/>
      <c r="Q1884" s="232"/>
      <c r="R1884" s="232"/>
      <c r="S1884" s="232"/>
      <c r="T1884" s="232"/>
      <c r="U1884" s="232"/>
      <c r="V1884" s="232"/>
      <c r="W1884" s="232"/>
      <c r="X1884" s="232"/>
      <c r="Y1884" s="232"/>
      <c r="Z1884" s="232"/>
      <c r="AA1884" s="232"/>
      <c r="AB1884" s="232"/>
      <c r="AC1884" s="233">
        <v>465.5</v>
      </c>
      <c r="AD1884" s="233"/>
    </row>
    <row r="1885" spans="1:30">
      <c r="C1885" s="147" t="s">
        <v>2</v>
      </c>
      <c r="G1885" s="147" t="s">
        <v>2</v>
      </c>
      <c r="K1885" s="147" t="s">
        <v>2</v>
      </c>
      <c r="O1885" s="232" t="s">
        <v>2377</v>
      </c>
      <c r="P1885" s="232"/>
      <c r="Q1885" s="232"/>
      <c r="R1885" s="232"/>
      <c r="S1885" s="232"/>
      <c r="T1885" s="232"/>
      <c r="U1885" s="232"/>
      <c r="V1885" s="232"/>
      <c r="W1885" s="232"/>
      <c r="X1885" s="232"/>
      <c r="Y1885" s="232"/>
      <c r="Z1885" s="232"/>
      <c r="AA1885" s="232"/>
      <c r="AB1885" s="232"/>
      <c r="AC1885" s="233">
        <v>61.74</v>
      </c>
      <c r="AD1885" s="233"/>
    </row>
    <row r="1886" spans="1:30">
      <c r="C1886" s="147" t="s">
        <v>2</v>
      </c>
      <c r="G1886" s="147" t="s">
        <v>2</v>
      </c>
      <c r="K1886" s="147" t="s">
        <v>2</v>
      </c>
      <c r="O1886" s="232" t="s">
        <v>2377</v>
      </c>
      <c r="P1886" s="232"/>
      <c r="Q1886" s="232"/>
      <c r="R1886" s="232"/>
      <c r="S1886" s="232"/>
      <c r="T1886" s="232"/>
      <c r="U1886" s="232"/>
      <c r="V1886" s="232"/>
      <c r="W1886" s="232"/>
      <c r="X1886" s="232"/>
      <c r="Y1886" s="232"/>
      <c r="Z1886" s="232"/>
      <c r="AA1886" s="232"/>
      <c r="AB1886" s="232"/>
      <c r="AC1886" s="233">
        <v>720.3</v>
      </c>
      <c r="AD1886" s="233"/>
    </row>
    <row r="1887" spans="1:30">
      <c r="C1887" s="147" t="s">
        <v>2</v>
      </c>
      <c r="G1887" s="147" t="s">
        <v>2</v>
      </c>
      <c r="K1887" s="147" t="s">
        <v>2</v>
      </c>
      <c r="O1887" s="232" t="s">
        <v>2378</v>
      </c>
      <c r="P1887" s="232"/>
      <c r="Q1887" s="232"/>
      <c r="R1887" s="232"/>
      <c r="S1887" s="232"/>
      <c r="T1887" s="232"/>
      <c r="U1887" s="232"/>
      <c r="V1887" s="232"/>
      <c r="W1887" s="232"/>
      <c r="X1887" s="232"/>
      <c r="Y1887" s="232"/>
      <c r="Z1887" s="232"/>
      <c r="AA1887" s="232"/>
      <c r="AB1887" s="232"/>
      <c r="AC1887" s="233">
        <v>547.84</v>
      </c>
      <c r="AD1887" s="233"/>
    </row>
    <row r="1888" spans="1:30">
      <c r="C1888" s="147" t="s">
        <v>2</v>
      </c>
      <c r="G1888" s="147" t="s">
        <v>2</v>
      </c>
      <c r="K1888" s="147" t="s">
        <v>2</v>
      </c>
      <c r="O1888" s="232" t="s">
        <v>2379</v>
      </c>
      <c r="P1888" s="232"/>
      <c r="Q1888" s="232"/>
      <c r="R1888" s="232"/>
      <c r="S1888" s="232"/>
      <c r="T1888" s="232"/>
      <c r="U1888" s="232"/>
      <c r="V1888" s="232"/>
      <c r="W1888" s="232"/>
      <c r="X1888" s="232"/>
      <c r="Y1888" s="232"/>
      <c r="Z1888" s="232"/>
      <c r="AA1888" s="232"/>
      <c r="AB1888" s="232"/>
      <c r="AC1888" s="233">
        <v>281.88</v>
      </c>
      <c r="AD1888" s="233"/>
    </row>
    <row r="1889" spans="2:30">
      <c r="C1889" s="147" t="s">
        <v>2</v>
      </c>
      <c r="G1889" s="147" t="s">
        <v>2</v>
      </c>
      <c r="K1889" s="147" t="s">
        <v>2</v>
      </c>
      <c r="O1889" s="232" t="s">
        <v>2380</v>
      </c>
      <c r="P1889" s="232"/>
      <c r="Q1889" s="232"/>
      <c r="R1889" s="232"/>
      <c r="S1889" s="232"/>
      <c r="T1889" s="232"/>
      <c r="U1889" s="232"/>
      <c r="V1889" s="232"/>
      <c r="W1889" s="232"/>
      <c r="X1889" s="232"/>
      <c r="Y1889" s="232"/>
      <c r="Z1889" s="232"/>
      <c r="AA1889" s="232"/>
      <c r="AB1889" s="232"/>
      <c r="AC1889" s="233">
        <v>24.64</v>
      </c>
      <c r="AD1889" s="233"/>
    </row>
    <row r="1890" spans="2:30">
      <c r="C1890" s="147" t="s">
        <v>2</v>
      </c>
      <c r="G1890" s="147" t="s">
        <v>2</v>
      </c>
      <c r="K1890" s="147" t="s">
        <v>2</v>
      </c>
      <c r="O1890" s="232" t="s">
        <v>2381</v>
      </c>
      <c r="P1890" s="232"/>
      <c r="Q1890" s="232"/>
      <c r="R1890" s="232"/>
      <c r="S1890" s="232"/>
      <c r="T1890" s="232"/>
      <c r="U1890" s="232"/>
      <c r="V1890" s="232"/>
      <c r="W1890" s="232"/>
      <c r="X1890" s="232"/>
      <c r="Y1890" s="232"/>
      <c r="Z1890" s="232"/>
      <c r="AA1890" s="232"/>
      <c r="AB1890" s="232"/>
      <c r="AC1890" s="233">
        <v>119.7</v>
      </c>
      <c r="AD1890" s="233"/>
    </row>
    <row r="1891" spans="2:30">
      <c r="C1891" s="147" t="s">
        <v>2</v>
      </c>
      <c r="G1891" s="147" t="s">
        <v>2</v>
      </c>
      <c r="K1891" s="147" t="s">
        <v>2</v>
      </c>
      <c r="O1891" s="232" t="s">
        <v>2381</v>
      </c>
      <c r="P1891" s="232"/>
      <c r="Q1891" s="232"/>
      <c r="R1891" s="232"/>
      <c r="S1891" s="232"/>
      <c r="T1891" s="232"/>
      <c r="U1891" s="232"/>
      <c r="V1891" s="232"/>
      <c r="W1891" s="232"/>
      <c r="X1891" s="232"/>
      <c r="Y1891" s="232"/>
      <c r="Z1891" s="232"/>
      <c r="AA1891" s="232"/>
      <c r="AB1891" s="232"/>
      <c r="AC1891" s="233">
        <v>1396.5</v>
      </c>
      <c r="AD1891" s="233"/>
    </row>
    <row r="1892" spans="2:30">
      <c r="C1892" s="147" t="s">
        <v>2</v>
      </c>
      <c r="G1892" s="147" t="s">
        <v>2</v>
      </c>
      <c r="K1892" s="147" t="s">
        <v>2</v>
      </c>
      <c r="O1892" s="232" t="s">
        <v>2382</v>
      </c>
      <c r="P1892" s="232"/>
      <c r="Q1892" s="232"/>
      <c r="R1892" s="232"/>
      <c r="S1892" s="232"/>
      <c r="T1892" s="232"/>
      <c r="U1892" s="232"/>
      <c r="V1892" s="232"/>
      <c r="W1892" s="232"/>
      <c r="X1892" s="232"/>
      <c r="Y1892" s="232"/>
      <c r="Z1892" s="232"/>
      <c r="AA1892" s="232"/>
      <c r="AB1892" s="232"/>
      <c r="AC1892" s="233">
        <v>628.67999999999995</v>
      </c>
      <c r="AD1892" s="233"/>
    </row>
    <row r="1893" spans="2:30">
      <c r="C1893" s="147" t="s">
        <v>2</v>
      </c>
      <c r="G1893" s="147" t="s">
        <v>2</v>
      </c>
      <c r="K1893" s="147" t="s">
        <v>2</v>
      </c>
      <c r="O1893" s="232" t="s">
        <v>2383</v>
      </c>
      <c r="P1893" s="232"/>
      <c r="Q1893" s="232"/>
      <c r="R1893" s="232"/>
      <c r="S1893" s="232"/>
      <c r="T1893" s="232"/>
      <c r="U1893" s="232"/>
      <c r="V1893" s="232"/>
      <c r="W1893" s="232"/>
      <c r="X1893" s="232"/>
      <c r="Y1893" s="232"/>
      <c r="Z1893" s="232"/>
      <c r="AA1893" s="232"/>
      <c r="AB1893" s="232"/>
      <c r="AC1893" s="233">
        <v>132.75</v>
      </c>
      <c r="AD1893" s="233"/>
    </row>
    <row r="1894" spans="2:30">
      <c r="C1894" s="147" t="s">
        <v>2</v>
      </c>
      <c r="G1894" s="147" t="s">
        <v>2</v>
      </c>
      <c r="K1894" s="147" t="s">
        <v>2</v>
      </c>
      <c r="O1894" s="232" t="s">
        <v>2383</v>
      </c>
      <c r="P1894" s="232"/>
      <c r="Q1894" s="232"/>
      <c r="R1894" s="232"/>
      <c r="S1894" s="232"/>
      <c r="T1894" s="232"/>
      <c r="U1894" s="232"/>
      <c r="V1894" s="232"/>
      <c r="W1894" s="232"/>
      <c r="X1894" s="232"/>
      <c r="Y1894" s="232"/>
      <c r="Z1894" s="232"/>
      <c r="AA1894" s="232"/>
      <c r="AB1894" s="232"/>
      <c r="AC1894" s="233">
        <v>1548.75</v>
      </c>
      <c r="AD1894" s="233"/>
    </row>
    <row r="1895" spans="2:30">
      <c r="C1895" s="147" t="s">
        <v>2</v>
      </c>
      <c r="G1895" s="147" t="s">
        <v>2</v>
      </c>
      <c r="K1895" s="147" t="s">
        <v>2</v>
      </c>
      <c r="O1895" s="232" t="s">
        <v>2384</v>
      </c>
      <c r="P1895" s="232"/>
      <c r="Q1895" s="232"/>
      <c r="R1895" s="232"/>
      <c r="S1895" s="232"/>
      <c r="T1895" s="232"/>
      <c r="U1895" s="232"/>
      <c r="V1895" s="232"/>
      <c r="W1895" s="232"/>
      <c r="X1895" s="232"/>
      <c r="Y1895" s="232"/>
      <c r="Z1895" s="232"/>
      <c r="AA1895" s="232"/>
      <c r="AB1895" s="232"/>
      <c r="AC1895" s="233">
        <v>15.92</v>
      </c>
      <c r="AD1895" s="233"/>
    </row>
    <row r="1896" spans="2:30">
      <c r="C1896" s="147" t="s">
        <v>2</v>
      </c>
      <c r="G1896" s="147" t="s">
        <v>2</v>
      </c>
      <c r="K1896" s="147" t="s">
        <v>2</v>
      </c>
      <c r="O1896" s="232" t="s">
        <v>2384</v>
      </c>
      <c r="P1896" s="232"/>
      <c r="Q1896" s="232"/>
      <c r="R1896" s="232"/>
      <c r="S1896" s="232"/>
      <c r="T1896" s="232"/>
      <c r="U1896" s="232"/>
      <c r="V1896" s="232"/>
      <c r="W1896" s="232"/>
      <c r="X1896" s="232"/>
      <c r="Y1896" s="232"/>
      <c r="Z1896" s="232"/>
      <c r="AA1896" s="232"/>
      <c r="AB1896" s="232"/>
      <c r="AC1896" s="233">
        <v>278.60000000000002</v>
      </c>
      <c r="AD1896" s="233"/>
    </row>
    <row r="1897" spans="2:30">
      <c r="C1897" s="147" t="s">
        <v>2</v>
      </c>
      <c r="G1897" s="147" t="s">
        <v>2</v>
      </c>
      <c r="K1897" s="147" t="s">
        <v>2</v>
      </c>
      <c r="O1897" s="232" t="s">
        <v>2385</v>
      </c>
      <c r="P1897" s="232"/>
      <c r="Q1897" s="232"/>
      <c r="R1897" s="232"/>
      <c r="S1897" s="232"/>
      <c r="T1897" s="232"/>
      <c r="U1897" s="232"/>
      <c r="V1897" s="232"/>
      <c r="W1897" s="232"/>
      <c r="X1897" s="232"/>
      <c r="Y1897" s="232"/>
      <c r="Z1897" s="232"/>
      <c r="AA1897" s="232"/>
      <c r="AB1897" s="232"/>
      <c r="AC1897" s="233">
        <v>7.12</v>
      </c>
      <c r="AD1897" s="233"/>
    </row>
    <row r="1898" spans="2:30">
      <c r="C1898" s="147" t="s">
        <v>2</v>
      </c>
      <c r="G1898" s="147" t="s">
        <v>2</v>
      </c>
      <c r="K1898" s="147" t="s">
        <v>2</v>
      </c>
      <c r="O1898" s="232" t="s">
        <v>2385</v>
      </c>
      <c r="P1898" s="232"/>
      <c r="Q1898" s="232"/>
      <c r="R1898" s="232"/>
      <c r="S1898" s="232"/>
      <c r="T1898" s="232"/>
      <c r="U1898" s="232"/>
      <c r="V1898" s="232"/>
      <c r="W1898" s="232"/>
      <c r="X1898" s="232"/>
      <c r="Y1898" s="232"/>
      <c r="Z1898" s="232"/>
      <c r="AA1898" s="232"/>
      <c r="AB1898" s="232"/>
      <c r="AC1898" s="233">
        <v>72.09</v>
      </c>
      <c r="AD1898" s="233"/>
    </row>
    <row r="1899" spans="2:30">
      <c r="C1899" s="147" t="s">
        <v>2</v>
      </c>
      <c r="G1899" s="147" t="s">
        <v>2</v>
      </c>
      <c r="K1899" s="147" t="s">
        <v>2</v>
      </c>
      <c r="O1899" s="232" t="s">
        <v>2386</v>
      </c>
      <c r="P1899" s="232"/>
      <c r="Q1899" s="232"/>
      <c r="R1899" s="232"/>
      <c r="S1899" s="232"/>
      <c r="T1899" s="232"/>
      <c r="U1899" s="232"/>
      <c r="V1899" s="232"/>
      <c r="W1899" s="232"/>
      <c r="X1899" s="232"/>
      <c r="Y1899" s="232"/>
      <c r="Z1899" s="232"/>
      <c r="AA1899" s="232"/>
      <c r="AB1899" s="232"/>
      <c r="AC1899" s="233">
        <v>5.44</v>
      </c>
      <c r="AD1899" s="233"/>
    </row>
    <row r="1900" spans="2:30">
      <c r="C1900" s="147" t="s">
        <v>2</v>
      </c>
      <c r="G1900" s="147" t="s">
        <v>2</v>
      </c>
      <c r="K1900" s="147" t="s">
        <v>2</v>
      </c>
      <c r="O1900" s="232" t="s">
        <v>2386</v>
      </c>
      <c r="P1900" s="232"/>
      <c r="Q1900" s="232"/>
      <c r="R1900" s="232"/>
      <c r="S1900" s="232"/>
      <c r="T1900" s="232"/>
      <c r="U1900" s="232"/>
      <c r="V1900" s="232"/>
      <c r="W1900" s="232"/>
      <c r="X1900" s="232"/>
      <c r="Y1900" s="232"/>
      <c r="Z1900" s="232"/>
      <c r="AA1900" s="232"/>
      <c r="AB1900" s="232"/>
      <c r="AC1900" s="233">
        <v>55.08</v>
      </c>
      <c r="AD1900" s="233"/>
    </row>
    <row r="1901" spans="2:30">
      <c r="C1901" s="147" t="s">
        <v>2</v>
      </c>
      <c r="G1901" s="147" t="s">
        <v>2</v>
      </c>
      <c r="K1901" s="147" t="s">
        <v>2</v>
      </c>
      <c r="O1901" s="232" t="s">
        <v>2387</v>
      </c>
      <c r="P1901" s="232"/>
      <c r="Q1901" s="232"/>
      <c r="R1901" s="232"/>
      <c r="S1901" s="232"/>
      <c r="T1901" s="232"/>
      <c r="U1901" s="232"/>
      <c r="V1901" s="232"/>
      <c r="W1901" s="232"/>
      <c r="X1901" s="232"/>
      <c r="Y1901" s="232"/>
      <c r="Z1901" s="232"/>
      <c r="AA1901" s="232"/>
      <c r="AB1901" s="232"/>
      <c r="AC1901" s="233">
        <v>562.29999999999995</v>
      </c>
      <c r="AD1901" s="233"/>
    </row>
    <row r="1902" spans="2:30">
      <c r="B1902" s="143" t="s">
        <v>2252</v>
      </c>
      <c r="C1902" s="143"/>
      <c r="D1902" s="143"/>
      <c r="F1902" s="143" t="s">
        <v>1438</v>
      </c>
      <c r="G1902" s="143"/>
      <c r="H1902" s="143"/>
      <c r="I1902" s="143"/>
      <c r="J1902" s="143" t="s">
        <v>2253</v>
      </c>
      <c r="K1902" s="143"/>
      <c r="L1902" s="143"/>
      <c r="N1902" s="143" t="s">
        <v>2254</v>
      </c>
      <c r="O1902" s="143"/>
      <c r="P1902" s="143"/>
      <c r="Q1902" s="143"/>
      <c r="R1902" s="143"/>
      <c r="S1902" s="143"/>
      <c r="T1902" s="143"/>
      <c r="U1902" s="143"/>
      <c r="V1902" s="143"/>
      <c r="W1902" s="143"/>
      <c r="X1902" s="143"/>
      <c r="Y1902" s="143"/>
      <c r="Z1902" s="143"/>
      <c r="AA1902" s="143"/>
      <c r="AC1902" s="231">
        <v>410.21</v>
      </c>
      <c r="AD1902" s="231"/>
    </row>
    <row r="1903" spans="2:30">
      <c r="C1903" s="147" t="s">
        <v>2</v>
      </c>
      <c r="G1903" s="147" t="s">
        <v>2</v>
      </c>
      <c r="K1903" s="147" t="s">
        <v>2</v>
      </c>
      <c r="O1903" s="232" t="s">
        <v>2338</v>
      </c>
      <c r="P1903" s="232"/>
      <c r="Q1903" s="232"/>
      <c r="R1903" s="232"/>
      <c r="S1903" s="232"/>
      <c r="T1903" s="232"/>
      <c r="U1903" s="232"/>
      <c r="V1903" s="232"/>
      <c r="W1903" s="232"/>
      <c r="X1903" s="232"/>
      <c r="Y1903" s="232"/>
      <c r="Z1903" s="232"/>
      <c r="AA1903" s="232"/>
      <c r="AB1903" s="232"/>
      <c r="AC1903" s="233">
        <v>80.349999999999994</v>
      </c>
      <c r="AD1903" s="233"/>
    </row>
    <row r="1904" spans="2:30">
      <c r="C1904" s="147" t="s">
        <v>2</v>
      </c>
      <c r="G1904" s="147" t="s">
        <v>2</v>
      </c>
      <c r="K1904" s="147" t="s">
        <v>2</v>
      </c>
      <c r="O1904" s="232" t="s">
        <v>2339</v>
      </c>
      <c r="P1904" s="232"/>
      <c r="Q1904" s="232"/>
      <c r="R1904" s="232"/>
      <c r="S1904" s="232"/>
      <c r="T1904" s="232"/>
      <c r="U1904" s="232"/>
      <c r="V1904" s="232"/>
      <c r="W1904" s="232"/>
      <c r="X1904" s="232"/>
      <c r="Y1904" s="232"/>
      <c r="Z1904" s="232"/>
      <c r="AA1904" s="232"/>
      <c r="AB1904" s="232"/>
      <c r="AC1904" s="233">
        <v>59.96</v>
      </c>
      <c r="AD1904" s="233"/>
    </row>
    <row r="1905" spans="2:30">
      <c r="C1905" s="147" t="s">
        <v>2</v>
      </c>
      <c r="G1905" s="147" t="s">
        <v>2</v>
      </c>
      <c r="K1905" s="147" t="s">
        <v>2</v>
      </c>
      <c r="O1905" s="232" t="s">
        <v>2340</v>
      </c>
      <c r="P1905" s="232"/>
      <c r="Q1905" s="232"/>
      <c r="R1905" s="232"/>
      <c r="S1905" s="232"/>
      <c r="T1905" s="232"/>
      <c r="U1905" s="232"/>
      <c r="V1905" s="232"/>
      <c r="W1905" s="232"/>
      <c r="X1905" s="232"/>
      <c r="Y1905" s="232"/>
      <c r="Z1905" s="232"/>
      <c r="AA1905" s="232"/>
      <c r="AB1905" s="232"/>
      <c r="AC1905" s="233">
        <v>239.96</v>
      </c>
      <c r="AD1905" s="233"/>
    </row>
    <row r="1906" spans="2:30">
      <c r="C1906" s="147" t="s">
        <v>2</v>
      </c>
      <c r="G1906" s="147" t="s">
        <v>2</v>
      </c>
      <c r="K1906" s="147" t="s">
        <v>2</v>
      </c>
      <c r="O1906" s="232" t="s">
        <v>2341</v>
      </c>
      <c r="P1906" s="232"/>
      <c r="Q1906" s="232"/>
      <c r="R1906" s="232"/>
      <c r="S1906" s="232"/>
      <c r="T1906" s="232"/>
      <c r="U1906" s="232"/>
      <c r="V1906" s="232"/>
      <c r="W1906" s="232"/>
      <c r="X1906" s="232"/>
      <c r="Y1906" s="232"/>
      <c r="Z1906" s="232"/>
      <c r="AA1906" s="232"/>
      <c r="AB1906" s="232"/>
      <c r="AC1906" s="233">
        <v>29.94</v>
      </c>
      <c r="AD1906" s="233"/>
    </row>
    <row r="1907" spans="2:30">
      <c r="B1907" s="143" t="s">
        <v>2388</v>
      </c>
      <c r="C1907" s="143"/>
      <c r="D1907" s="143"/>
      <c r="F1907" s="143" t="s">
        <v>1438</v>
      </c>
      <c r="G1907" s="143"/>
      <c r="H1907" s="143"/>
      <c r="I1907" s="143"/>
      <c r="J1907" s="143" t="s">
        <v>2389</v>
      </c>
      <c r="K1907" s="143"/>
      <c r="L1907" s="143"/>
      <c r="N1907" s="143" t="s">
        <v>2390</v>
      </c>
      <c r="O1907" s="143"/>
      <c r="P1907" s="143"/>
      <c r="Q1907" s="143"/>
      <c r="R1907" s="143"/>
      <c r="S1907" s="143"/>
      <c r="T1907" s="143"/>
      <c r="U1907" s="143"/>
      <c r="V1907" s="143"/>
      <c r="W1907" s="143"/>
      <c r="X1907" s="143"/>
      <c r="Y1907" s="143"/>
      <c r="Z1907" s="143"/>
      <c r="AA1907" s="143"/>
      <c r="AC1907" s="231">
        <v>3606.58</v>
      </c>
      <c r="AD1907" s="231"/>
    </row>
    <row r="1908" spans="2:30">
      <c r="C1908" s="147" t="s">
        <v>2</v>
      </c>
      <c r="G1908" s="147" t="s">
        <v>2</v>
      </c>
      <c r="K1908" s="147" t="s">
        <v>2</v>
      </c>
      <c r="O1908" s="232" t="s">
        <v>2391</v>
      </c>
      <c r="P1908" s="232"/>
      <c r="Q1908" s="232"/>
      <c r="R1908" s="232"/>
      <c r="S1908" s="232"/>
      <c r="T1908" s="232"/>
      <c r="U1908" s="232"/>
      <c r="V1908" s="232"/>
      <c r="W1908" s="232"/>
      <c r="X1908" s="232"/>
      <c r="Y1908" s="232"/>
      <c r="Z1908" s="232"/>
      <c r="AA1908" s="232"/>
      <c r="AB1908" s="232"/>
      <c r="AC1908" s="233">
        <v>2980</v>
      </c>
      <c r="AD1908" s="233"/>
    </row>
    <row r="1909" spans="2:30">
      <c r="C1909" s="147" t="s">
        <v>2</v>
      </c>
      <c r="G1909" s="147" t="s">
        <v>2</v>
      </c>
      <c r="K1909" s="147" t="s">
        <v>2</v>
      </c>
      <c r="O1909" s="232" t="s">
        <v>2392</v>
      </c>
      <c r="P1909" s="232"/>
      <c r="Q1909" s="232"/>
      <c r="R1909" s="232"/>
      <c r="S1909" s="232"/>
      <c r="T1909" s="232"/>
      <c r="U1909" s="232"/>
      <c r="V1909" s="232"/>
      <c r="W1909" s="232"/>
      <c r="X1909" s="232"/>
      <c r="Y1909" s="232"/>
      <c r="Z1909" s="232"/>
      <c r="AA1909" s="232"/>
      <c r="AB1909" s="232"/>
      <c r="AC1909" s="233">
        <v>596</v>
      </c>
      <c r="AD1909" s="233"/>
    </row>
    <row r="1910" spans="2:30">
      <c r="C1910" s="147" t="s">
        <v>2</v>
      </c>
      <c r="G1910" s="147" t="s">
        <v>2</v>
      </c>
      <c r="K1910" s="147" t="s">
        <v>2</v>
      </c>
      <c r="O1910" s="232" t="s">
        <v>2393</v>
      </c>
      <c r="P1910" s="232"/>
      <c r="Q1910" s="232"/>
      <c r="R1910" s="232"/>
      <c r="S1910" s="232"/>
      <c r="T1910" s="232"/>
      <c r="U1910" s="232"/>
      <c r="V1910" s="232"/>
      <c r="W1910" s="232"/>
      <c r="X1910" s="232"/>
      <c r="Y1910" s="232"/>
      <c r="Z1910" s="232"/>
      <c r="AA1910" s="232"/>
      <c r="AB1910" s="232"/>
      <c r="AC1910" s="233">
        <v>30.58</v>
      </c>
      <c r="AD1910" s="233"/>
    </row>
    <row r="1911" spans="2:30">
      <c r="B1911" s="143" t="s">
        <v>2274</v>
      </c>
      <c r="C1911" s="143"/>
      <c r="D1911" s="143"/>
      <c r="F1911" s="143" t="s">
        <v>1050</v>
      </c>
      <c r="G1911" s="143"/>
      <c r="H1911" s="143"/>
      <c r="I1911" s="143"/>
      <c r="J1911" s="143" t="s">
        <v>1935</v>
      </c>
      <c r="K1911" s="143"/>
      <c r="L1911" s="143"/>
      <c r="N1911" s="143" t="s">
        <v>1936</v>
      </c>
      <c r="O1911" s="143"/>
      <c r="P1911" s="143"/>
      <c r="Q1911" s="143"/>
      <c r="R1911" s="143"/>
      <c r="S1911" s="143"/>
      <c r="T1911" s="143"/>
      <c r="U1911" s="143"/>
      <c r="V1911" s="143"/>
      <c r="W1911" s="143"/>
      <c r="X1911" s="143"/>
      <c r="Y1911" s="143"/>
      <c r="Z1911" s="143"/>
      <c r="AA1911" s="143"/>
      <c r="AC1911" s="231">
        <v>2278.19</v>
      </c>
      <c r="AD1911" s="231"/>
    </row>
    <row r="1912" spans="2:30">
      <c r="C1912" s="147" t="s">
        <v>2</v>
      </c>
      <c r="G1912" s="147" t="s">
        <v>2</v>
      </c>
      <c r="K1912" s="147" t="s">
        <v>2</v>
      </c>
      <c r="O1912" s="232" t="s">
        <v>2394</v>
      </c>
      <c r="P1912" s="232"/>
      <c r="Q1912" s="232"/>
      <c r="R1912" s="232"/>
      <c r="S1912" s="232"/>
      <c r="T1912" s="232"/>
      <c r="U1912" s="232"/>
      <c r="V1912" s="232"/>
      <c r="W1912" s="232"/>
      <c r="X1912" s="232"/>
      <c r="Y1912" s="232"/>
      <c r="Z1912" s="232"/>
      <c r="AA1912" s="232"/>
      <c r="AB1912" s="232"/>
      <c r="AC1912" s="233">
        <v>22.37</v>
      </c>
      <c r="AD1912" s="233"/>
    </row>
    <row r="1913" spans="2:30">
      <c r="C1913" s="147" t="s">
        <v>2</v>
      </c>
      <c r="G1913" s="147" t="s">
        <v>2</v>
      </c>
      <c r="K1913" s="147" t="s">
        <v>2</v>
      </c>
      <c r="O1913" s="232" t="s">
        <v>2394</v>
      </c>
      <c r="P1913" s="232"/>
      <c r="Q1913" s="232"/>
      <c r="R1913" s="232"/>
      <c r="S1913" s="232"/>
      <c r="T1913" s="232"/>
      <c r="U1913" s="232"/>
      <c r="V1913" s="232"/>
      <c r="W1913" s="232"/>
      <c r="X1913" s="232"/>
      <c r="Y1913" s="232"/>
      <c r="Z1913" s="232"/>
      <c r="AA1913" s="232"/>
      <c r="AB1913" s="232"/>
      <c r="AC1913" s="233">
        <v>223.7</v>
      </c>
      <c r="AD1913" s="233"/>
    </row>
    <row r="1914" spans="2:30">
      <c r="C1914" s="147" t="s">
        <v>2</v>
      </c>
      <c r="G1914" s="147" t="s">
        <v>2</v>
      </c>
      <c r="K1914" s="147" t="s">
        <v>2</v>
      </c>
      <c r="O1914" s="232" t="s">
        <v>2394</v>
      </c>
      <c r="P1914" s="232"/>
      <c r="Q1914" s="232"/>
      <c r="R1914" s="232"/>
      <c r="S1914" s="232"/>
      <c r="T1914" s="232"/>
      <c r="U1914" s="232"/>
      <c r="V1914" s="232"/>
      <c r="W1914" s="232"/>
      <c r="X1914" s="232"/>
      <c r="Y1914" s="232"/>
      <c r="Z1914" s="232"/>
      <c r="AA1914" s="232"/>
      <c r="AB1914" s="232"/>
      <c r="AC1914" s="233">
        <v>715.84</v>
      </c>
      <c r="AD1914" s="233"/>
    </row>
    <row r="1915" spans="2:30">
      <c r="C1915" s="147" t="s">
        <v>2</v>
      </c>
      <c r="G1915" s="147" t="s">
        <v>2</v>
      </c>
      <c r="K1915" s="147" t="s">
        <v>2</v>
      </c>
      <c r="O1915" s="232" t="s">
        <v>2395</v>
      </c>
      <c r="P1915" s="232"/>
      <c r="Q1915" s="232"/>
      <c r="R1915" s="232"/>
      <c r="S1915" s="232"/>
      <c r="T1915" s="232"/>
      <c r="U1915" s="232"/>
      <c r="V1915" s="232"/>
      <c r="W1915" s="232"/>
      <c r="X1915" s="232"/>
      <c r="Y1915" s="232"/>
      <c r="Z1915" s="232"/>
      <c r="AA1915" s="232"/>
      <c r="AB1915" s="232"/>
      <c r="AC1915" s="233">
        <v>284.8</v>
      </c>
      <c r="AD1915" s="233"/>
    </row>
    <row r="1916" spans="2:30">
      <c r="C1916" s="147" t="s">
        <v>2</v>
      </c>
      <c r="G1916" s="147" t="s">
        <v>2</v>
      </c>
      <c r="K1916" s="147" t="s">
        <v>2</v>
      </c>
      <c r="O1916" s="232" t="s">
        <v>2396</v>
      </c>
      <c r="P1916" s="232"/>
      <c r="Q1916" s="232"/>
      <c r="R1916" s="232"/>
      <c r="S1916" s="232"/>
      <c r="T1916" s="232"/>
      <c r="U1916" s="232"/>
      <c r="V1916" s="232"/>
      <c r="W1916" s="232"/>
      <c r="X1916" s="232"/>
      <c r="Y1916" s="232"/>
      <c r="Z1916" s="232"/>
      <c r="AA1916" s="232"/>
      <c r="AB1916" s="232"/>
      <c r="AC1916" s="233">
        <v>200.2</v>
      </c>
      <c r="AD1916" s="233"/>
    </row>
    <row r="1917" spans="2:30">
      <c r="C1917" s="147" t="s">
        <v>2</v>
      </c>
      <c r="G1917" s="147" t="s">
        <v>2</v>
      </c>
      <c r="K1917" s="147" t="s">
        <v>2</v>
      </c>
      <c r="O1917" s="232" t="s">
        <v>2397</v>
      </c>
      <c r="P1917" s="232"/>
      <c r="Q1917" s="232"/>
      <c r="R1917" s="232"/>
      <c r="S1917" s="232"/>
      <c r="T1917" s="232"/>
      <c r="U1917" s="232"/>
      <c r="V1917" s="232"/>
      <c r="W1917" s="232"/>
      <c r="X1917" s="232"/>
      <c r="Y1917" s="232"/>
      <c r="Z1917" s="232"/>
      <c r="AA1917" s="232"/>
      <c r="AB1917" s="232"/>
      <c r="AC1917" s="233">
        <v>542.08000000000004</v>
      </c>
      <c r="AD1917" s="233"/>
    </row>
    <row r="1918" spans="2:30">
      <c r="C1918" s="147" t="s">
        <v>2</v>
      </c>
      <c r="G1918" s="147" t="s">
        <v>2</v>
      </c>
      <c r="K1918" s="147" t="s">
        <v>2</v>
      </c>
      <c r="O1918" s="232" t="s">
        <v>2398</v>
      </c>
      <c r="P1918" s="232"/>
      <c r="Q1918" s="232"/>
      <c r="R1918" s="232"/>
      <c r="S1918" s="232"/>
      <c r="T1918" s="232"/>
      <c r="U1918" s="232"/>
      <c r="V1918" s="232"/>
      <c r="W1918" s="232"/>
      <c r="X1918" s="232"/>
      <c r="Y1918" s="232"/>
      <c r="Z1918" s="232"/>
      <c r="AA1918" s="232"/>
      <c r="AB1918" s="232"/>
      <c r="AC1918" s="233">
        <v>289.2</v>
      </c>
      <c r="AD1918" s="233"/>
    </row>
    <row r="1919" spans="2:30">
      <c r="B1919" s="143" t="s">
        <v>1542</v>
      </c>
      <c r="C1919" s="143"/>
      <c r="D1919" s="143"/>
      <c r="F1919" s="143" t="s">
        <v>1093</v>
      </c>
      <c r="G1919" s="143"/>
      <c r="H1919" s="143"/>
      <c r="I1919" s="143"/>
      <c r="J1919" s="143" t="s">
        <v>1543</v>
      </c>
      <c r="K1919" s="143"/>
      <c r="L1919" s="143"/>
      <c r="N1919" s="143" t="s">
        <v>1544</v>
      </c>
      <c r="O1919" s="143"/>
      <c r="P1919" s="143"/>
      <c r="Q1919" s="143"/>
      <c r="R1919" s="143"/>
      <c r="S1919" s="143"/>
      <c r="T1919" s="143"/>
      <c r="U1919" s="143"/>
      <c r="V1919" s="143"/>
      <c r="W1919" s="143"/>
      <c r="X1919" s="143"/>
      <c r="Y1919" s="143"/>
      <c r="Z1919" s="143"/>
      <c r="AA1919" s="143"/>
      <c r="AC1919" s="231">
        <v>1966.8</v>
      </c>
      <c r="AD1919" s="231"/>
    </row>
    <row r="1920" spans="2:30">
      <c r="C1920" s="147" t="s">
        <v>2</v>
      </c>
      <c r="G1920" s="147" t="s">
        <v>2</v>
      </c>
      <c r="K1920" s="147" t="s">
        <v>2</v>
      </c>
      <c r="O1920" s="232" t="s">
        <v>2399</v>
      </c>
      <c r="P1920" s="232"/>
      <c r="Q1920" s="232"/>
      <c r="R1920" s="232"/>
      <c r="S1920" s="232"/>
      <c r="T1920" s="232"/>
      <c r="U1920" s="232"/>
      <c r="V1920" s="232"/>
      <c r="W1920" s="232"/>
      <c r="X1920" s="232"/>
      <c r="Y1920" s="232"/>
      <c r="Z1920" s="232"/>
      <c r="AA1920" s="232"/>
      <c r="AB1920" s="232"/>
      <c r="AC1920" s="233">
        <v>280</v>
      </c>
      <c r="AD1920" s="233"/>
    </row>
    <row r="1921" spans="1:30">
      <c r="C1921" s="147" t="s">
        <v>2</v>
      </c>
      <c r="G1921" s="147" t="s">
        <v>2</v>
      </c>
      <c r="K1921" s="147" t="s">
        <v>2</v>
      </c>
      <c r="O1921" s="232" t="s">
        <v>2400</v>
      </c>
      <c r="P1921" s="232"/>
      <c r="Q1921" s="232"/>
      <c r="R1921" s="232"/>
      <c r="S1921" s="232"/>
      <c r="T1921" s="232"/>
      <c r="U1921" s="232"/>
      <c r="V1921" s="232"/>
      <c r="W1921" s="232"/>
      <c r="X1921" s="232"/>
      <c r="Y1921" s="232"/>
      <c r="Z1921" s="232"/>
      <c r="AA1921" s="232"/>
      <c r="AB1921" s="232"/>
      <c r="AC1921" s="233">
        <v>794.08</v>
      </c>
      <c r="AD1921" s="233"/>
    </row>
    <row r="1922" spans="1:30">
      <c r="C1922" s="147" t="s">
        <v>2</v>
      </c>
      <c r="G1922" s="147" t="s">
        <v>2</v>
      </c>
      <c r="K1922" s="147" t="s">
        <v>2</v>
      </c>
      <c r="O1922" s="232" t="s">
        <v>2401</v>
      </c>
      <c r="P1922" s="232"/>
      <c r="Q1922" s="232"/>
      <c r="R1922" s="232"/>
      <c r="S1922" s="232"/>
      <c r="T1922" s="232"/>
      <c r="U1922" s="232"/>
      <c r="V1922" s="232"/>
      <c r="W1922" s="232"/>
      <c r="X1922" s="232"/>
      <c r="Y1922" s="232"/>
      <c r="Z1922" s="232"/>
      <c r="AA1922" s="232"/>
      <c r="AB1922" s="232"/>
      <c r="AC1922" s="233">
        <v>892.72</v>
      </c>
      <c r="AD1922" s="233"/>
    </row>
    <row r="1923" spans="1:30" ht="159.75" customHeight="1"/>
    <row r="1924" spans="1:30" ht="12" customHeight="1"/>
    <row r="1925" spans="1:30" ht="13.5" customHeight="1">
      <c r="A1925" s="146" t="s">
        <v>1120</v>
      </c>
      <c r="B1925" s="146"/>
      <c r="C1925" s="146"/>
      <c r="D1925" s="146"/>
      <c r="E1925" s="146"/>
      <c r="F1925" s="146"/>
      <c r="G1925" s="146"/>
      <c r="H1925" s="146"/>
      <c r="I1925" s="146"/>
      <c r="J1925" s="146"/>
      <c r="K1925" s="146"/>
      <c r="L1925" s="146"/>
      <c r="M1925" s="146"/>
      <c r="R1925" s="150" t="s">
        <v>2402</v>
      </c>
      <c r="S1925" s="150"/>
      <c r="T1925" s="150"/>
      <c r="U1925" s="150"/>
      <c r="V1925" s="150"/>
      <c r="W1925" s="150"/>
      <c r="X1925" s="150"/>
      <c r="Y1925" s="150"/>
      <c r="Z1925" s="150"/>
      <c r="AA1925" s="150"/>
      <c r="AB1925" s="150"/>
      <c r="AC1925" s="150"/>
      <c r="AD1925" s="150"/>
    </row>
    <row r="1926" spans="1:30" ht="25.5" customHeight="1">
      <c r="C1926" s="140" t="s">
        <v>1040</v>
      </c>
      <c r="D1926" s="140"/>
      <c r="E1926" s="140"/>
      <c r="F1926" s="140"/>
      <c r="G1926" s="140"/>
      <c r="H1926" s="140"/>
      <c r="I1926" s="140"/>
      <c r="J1926" s="140"/>
      <c r="K1926" s="140"/>
      <c r="L1926" s="140"/>
      <c r="M1926" s="140"/>
      <c r="N1926" s="140"/>
      <c r="O1926" s="140"/>
      <c r="P1926" s="140"/>
      <c r="Q1926" s="140"/>
      <c r="R1926" s="140"/>
      <c r="S1926" s="140"/>
      <c r="T1926" s="140"/>
      <c r="U1926" s="140"/>
      <c r="V1926" s="140"/>
      <c r="W1926" s="140"/>
      <c r="X1926" s="140"/>
      <c r="Y1926" s="140"/>
      <c r="Z1926" s="140"/>
      <c r="AA1926" s="140"/>
      <c r="AB1926" s="140"/>
      <c r="AC1926" s="140"/>
    </row>
    <row r="1927" spans="1:30" ht="7.5" customHeight="1"/>
    <row r="1928" spans="1:30" ht="18.75" customHeight="1">
      <c r="I1928" s="226" t="s">
        <v>1041</v>
      </c>
      <c r="J1928" s="226"/>
      <c r="K1928" s="226"/>
      <c r="L1928" s="226"/>
      <c r="M1928" s="226"/>
      <c r="N1928" s="226"/>
      <c r="O1928" s="226"/>
      <c r="P1928" s="226"/>
      <c r="S1928" s="227" t="s">
        <v>1042</v>
      </c>
      <c r="T1928" s="227"/>
      <c r="U1928" s="227"/>
      <c r="V1928" s="227"/>
      <c r="W1928" s="227"/>
      <c r="X1928" s="227"/>
      <c r="Y1928" s="227"/>
    </row>
    <row r="1929" spans="1:30" ht="6.75" customHeight="1"/>
    <row r="1930" spans="1:30" ht="14.25" customHeight="1">
      <c r="A1930" s="228" t="s">
        <v>2329</v>
      </c>
      <c r="B1930" s="228"/>
      <c r="C1930" s="228"/>
      <c r="D1930" s="228"/>
      <c r="E1930" s="228"/>
      <c r="F1930" s="228"/>
      <c r="G1930" s="228"/>
      <c r="H1930" s="228"/>
      <c r="I1930" s="228"/>
      <c r="J1930" s="228"/>
      <c r="K1930" s="228"/>
      <c r="L1930" s="228"/>
      <c r="M1930" s="228"/>
      <c r="N1930" s="228"/>
      <c r="O1930" s="228"/>
    </row>
    <row r="1931" spans="1:30">
      <c r="B1931" s="229" t="s">
        <v>1044</v>
      </c>
      <c r="C1931" s="229"/>
      <c r="D1931" s="229"/>
      <c r="F1931" s="229" t="s">
        <v>1045</v>
      </c>
      <c r="G1931" s="229"/>
      <c r="H1931" s="229"/>
      <c r="I1931" s="229"/>
      <c r="J1931" s="229" t="s">
        <v>1046</v>
      </c>
      <c r="K1931" s="229"/>
      <c r="L1931" s="229"/>
      <c r="N1931" s="229" t="s">
        <v>1047</v>
      </c>
      <c r="O1931" s="229"/>
      <c r="P1931" s="229"/>
      <c r="Q1931" s="229"/>
      <c r="R1931" s="229"/>
      <c r="S1931" s="229"/>
      <c r="T1931" s="229"/>
      <c r="U1931" s="229"/>
      <c r="V1931" s="229"/>
      <c r="W1931" s="229"/>
      <c r="X1931" s="229"/>
      <c r="Y1931" s="229"/>
      <c r="Z1931" s="229"/>
      <c r="AA1931" s="229"/>
      <c r="AC1931" s="230" t="s">
        <v>1048</v>
      </c>
      <c r="AD1931" s="230"/>
    </row>
    <row r="1932" spans="1:30">
      <c r="B1932" s="143" t="s">
        <v>1941</v>
      </c>
      <c r="C1932" s="143"/>
      <c r="D1932" s="143"/>
      <c r="F1932" s="143" t="s">
        <v>1197</v>
      </c>
      <c r="G1932" s="143"/>
      <c r="H1932" s="143"/>
      <c r="I1932" s="143"/>
      <c r="J1932" s="143" t="s">
        <v>1935</v>
      </c>
      <c r="K1932" s="143"/>
      <c r="L1932" s="143"/>
      <c r="N1932" s="143" t="s">
        <v>1936</v>
      </c>
      <c r="O1932" s="143"/>
      <c r="P1932" s="143"/>
      <c r="Q1932" s="143"/>
      <c r="R1932" s="143"/>
      <c r="S1932" s="143"/>
      <c r="T1932" s="143"/>
      <c r="U1932" s="143"/>
      <c r="V1932" s="143"/>
      <c r="W1932" s="143"/>
      <c r="X1932" s="143"/>
      <c r="Y1932" s="143"/>
      <c r="Z1932" s="143"/>
      <c r="AA1932" s="143"/>
      <c r="AC1932" s="231">
        <v>971.93</v>
      </c>
      <c r="AD1932" s="231"/>
    </row>
    <row r="1933" spans="1:30">
      <c r="C1933" s="147" t="s">
        <v>2</v>
      </c>
      <c r="G1933" s="147" t="s">
        <v>2</v>
      </c>
      <c r="K1933" s="147" t="s">
        <v>2</v>
      </c>
      <c r="O1933" s="232" t="s">
        <v>2403</v>
      </c>
      <c r="P1933" s="232"/>
      <c r="Q1933" s="232"/>
      <c r="R1933" s="232"/>
      <c r="S1933" s="232"/>
      <c r="T1933" s="232"/>
      <c r="U1933" s="232"/>
      <c r="V1933" s="232"/>
      <c r="W1933" s="232"/>
      <c r="X1933" s="232"/>
      <c r="Y1933" s="232"/>
      <c r="Z1933" s="232"/>
      <c r="AA1933" s="232"/>
      <c r="AB1933" s="232"/>
      <c r="AC1933" s="233">
        <v>46.2</v>
      </c>
      <c r="AD1933" s="233"/>
    </row>
    <row r="1934" spans="1:30">
      <c r="C1934" s="147" t="s">
        <v>2</v>
      </c>
      <c r="G1934" s="147" t="s">
        <v>2</v>
      </c>
      <c r="K1934" s="147" t="s">
        <v>2</v>
      </c>
      <c r="O1934" s="232" t="s">
        <v>2404</v>
      </c>
      <c r="P1934" s="232"/>
      <c r="Q1934" s="232"/>
      <c r="R1934" s="232"/>
      <c r="S1934" s="232"/>
      <c r="T1934" s="232"/>
      <c r="U1934" s="232"/>
      <c r="V1934" s="232"/>
      <c r="W1934" s="232"/>
      <c r="X1934" s="232"/>
      <c r="Y1934" s="232"/>
      <c r="Z1934" s="232"/>
      <c r="AA1934" s="232"/>
      <c r="AB1934" s="232"/>
      <c r="AC1934" s="233">
        <v>57.63</v>
      </c>
      <c r="AD1934" s="233"/>
    </row>
    <row r="1935" spans="1:30">
      <c r="C1935" s="147" t="s">
        <v>2</v>
      </c>
      <c r="G1935" s="147" t="s">
        <v>2</v>
      </c>
      <c r="K1935" s="147" t="s">
        <v>2</v>
      </c>
      <c r="O1935" s="232" t="s">
        <v>2405</v>
      </c>
      <c r="P1935" s="232"/>
      <c r="Q1935" s="232"/>
      <c r="R1935" s="232"/>
      <c r="S1935" s="232"/>
      <c r="T1935" s="232"/>
      <c r="U1935" s="232"/>
      <c r="V1935" s="232"/>
      <c r="W1935" s="232"/>
      <c r="X1935" s="232"/>
      <c r="Y1935" s="232"/>
      <c r="Z1935" s="232"/>
      <c r="AA1935" s="232"/>
      <c r="AB1935" s="232"/>
      <c r="AC1935" s="233">
        <v>149.16</v>
      </c>
      <c r="AD1935" s="233"/>
    </row>
    <row r="1936" spans="1:30">
      <c r="C1936" s="147" t="s">
        <v>2</v>
      </c>
      <c r="G1936" s="147" t="s">
        <v>2</v>
      </c>
      <c r="K1936" s="147" t="s">
        <v>2</v>
      </c>
      <c r="O1936" s="232" t="s">
        <v>2406</v>
      </c>
      <c r="P1936" s="232"/>
      <c r="Q1936" s="232"/>
      <c r="R1936" s="232"/>
      <c r="S1936" s="232"/>
      <c r="T1936" s="232"/>
      <c r="U1936" s="232"/>
      <c r="V1936" s="232"/>
      <c r="W1936" s="232"/>
      <c r="X1936" s="232"/>
      <c r="Y1936" s="232"/>
      <c r="Z1936" s="232"/>
      <c r="AA1936" s="232"/>
      <c r="AB1936" s="232"/>
      <c r="AC1936" s="233">
        <v>69.959999999999994</v>
      </c>
      <c r="AD1936" s="233"/>
    </row>
    <row r="1937" spans="1:30">
      <c r="C1937" s="147" t="s">
        <v>2</v>
      </c>
      <c r="G1937" s="147" t="s">
        <v>2</v>
      </c>
      <c r="K1937" s="147" t="s">
        <v>2</v>
      </c>
      <c r="O1937" s="232" t="s">
        <v>2407</v>
      </c>
      <c r="P1937" s="232"/>
      <c r="Q1937" s="232"/>
      <c r="R1937" s="232"/>
      <c r="S1937" s="232"/>
      <c r="T1937" s="232"/>
      <c r="U1937" s="232"/>
      <c r="V1937" s="232"/>
      <c r="W1937" s="232"/>
      <c r="X1937" s="232"/>
      <c r="Y1937" s="232"/>
      <c r="Z1937" s="232"/>
      <c r="AA1937" s="232"/>
      <c r="AB1937" s="232"/>
      <c r="AC1937" s="233">
        <v>50.4</v>
      </c>
      <c r="AD1937" s="233"/>
    </row>
    <row r="1938" spans="1:30">
      <c r="C1938" s="147" t="s">
        <v>2</v>
      </c>
      <c r="G1938" s="147" t="s">
        <v>2</v>
      </c>
      <c r="K1938" s="147" t="s">
        <v>2</v>
      </c>
      <c r="O1938" s="232" t="s">
        <v>2408</v>
      </c>
      <c r="P1938" s="232"/>
      <c r="Q1938" s="232"/>
      <c r="R1938" s="232"/>
      <c r="S1938" s="232"/>
      <c r="T1938" s="232"/>
      <c r="U1938" s="232"/>
      <c r="V1938" s="232"/>
      <c r="W1938" s="232"/>
      <c r="X1938" s="232"/>
      <c r="Y1938" s="232"/>
      <c r="Z1938" s="232"/>
      <c r="AA1938" s="232"/>
      <c r="AB1938" s="232"/>
      <c r="AC1938" s="233">
        <v>15.6</v>
      </c>
      <c r="AD1938" s="233"/>
    </row>
    <row r="1939" spans="1:30">
      <c r="C1939" s="147" t="s">
        <v>2</v>
      </c>
      <c r="G1939" s="147" t="s">
        <v>2</v>
      </c>
      <c r="K1939" s="147" t="s">
        <v>2</v>
      </c>
      <c r="O1939" s="232" t="s">
        <v>2409</v>
      </c>
      <c r="P1939" s="232"/>
      <c r="Q1939" s="232"/>
      <c r="R1939" s="232"/>
      <c r="S1939" s="232"/>
      <c r="T1939" s="232"/>
      <c r="U1939" s="232"/>
      <c r="V1939" s="232"/>
      <c r="W1939" s="232"/>
      <c r="X1939" s="232"/>
      <c r="Y1939" s="232"/>
      <c r="Z1939" s="232"/>
      <c r="AA1939" s="232"/>
      <c r="AB1939" s="232"/>
      <c r="AC1939" s="233">
        <v>46.2</v>
      </c>
      <c r="AD1939" s="233"/>
    </row>
    <row r="1940" spans="1:30">
      <c r="C1940" s="147" t="s">
        <v>2</v>
      </c>
      <c r="G1940" s="147" t="s">
        <v>2</v>
      </c>
      <c r="K1940" s="147" t="s">
        <v>2</v>
      </c>
      <c r="O1940" s="232" t="s">
        <v>2410</v>
      </c>
      <c r="P1940" s="232"/>
      <c r="Q1940" s="232"/>
      <c r="R1940" s="232"/>
      <c r="S1940" s="232"/>
      <c r="T1940" s="232"/>
      <c r="U1940" s="232"/>
      <c r="V1940" s="232"/>
      <c r="W1940" s="232"/>
      <c r="X1940" s="232"/>
      <c r="Y1940" s="232"/>
      <c r="Z1940" s="232"/>
      <c r="AA1940" s="232"/>
      <c r="AB1940" s="232"/>
      <c r="AC1940" s="233">
        <v>38.42</v>
      </c>
      <c r="AD1940" s="233"/>
    </row>
    <row r="1941" spans="1:30">
      <c r="C1941" s="147" t="s">
        <v>2</v>
      </c>
      <c r="G1941" s="147" t="s">
        <v>2</v>
      </c>
      <c r="K1941" s="147" t="s">
        <v>2</v>
      </c>
      <c r="O1941" s="232" t="s">
        <v>2411</v>
      </c>
      <c r="P1941" s="232"/>
      <c r="Q1941" s="232"/>
      <c r="R1941" s="232"/>
      <c r="S1941" s="232"/>
      <c r="T1941" s="232"/>
      <c r="U1941" s="232"/>
      <c r="V1941" s="232"/>
      <c r="W1941" s="232"/>
      <c r="X1941" s="232"/>
      <c r="Y1941" s="232"/>
      <c r="Z1941" s="232"/>
      <c r="AA1941" s="232"/>
      <c r="AB1941" s="232"/>
      <c r="AC1941" s="233">
        <v>17.14</v>
      </c>
      <c r="AD1941" s="233"/>
    </row>
    <row r="1942" spans="1:30">
      <c r="C1942" s="147" t="s">
        <v>2</v>
      </c>
      <c r="G1942" s="147" t="s">
        <v>2</v>
      </c>
      <c r="K1942" s="147" t="s">
        <v>2</v>
      </c>
      <c r="O1942" s="232" t="s">
        <v>2412</v>
      </c>
      <c r="P1942" s="232"/>
      <c r="Q1942" s="232"/>
      <c r="R1942" s="232"/>
      <c r="S1942" s="232"/>
      <c r="T1942" s="232"/>
      <c r="U1942" s="232"/>
      <c r="V1942" s="232"/>
      <c r="W1942" s="232"/>
      <c r="X1942" s="232"/>
      <c r="Y1942" s="232"/>
      <c r="Z1942" s="232"/>
      <c r="AA1942" s="232"/>
      <c r="AB1942" s="232"/>
      <c r="AC1942" s="233">
        <v>124.3</v>
      </c>
      <c r="AD1942" s="233"/>
    </row>
    <row r="1943" spans="1:30">
      <c r="C1943" s="147" t="s">
        <v>2</v>
      </c>
      <c r="G1943" s="147" t="s">
        <v>2</v>
      </c>
      <c r="K1943" s="147" t="s">
        <v>2</v>
      </c>
      <c r="O1943" s="232" t="s">
        <v>2413</v>
      </c>
      <c r="P1943" s="232"/>
      <c r="Q1943" s="232"/>
      <c r="R1943" s="232"/>
      <c r="S1943" s="232"/>
      <c r="T1943" s="232"/>
      <c r="U1943" s="232"/>
      <c r="V1943" s="232"/>
      <c r="W1943" s="232"/>
      <c r="X1943" s="232"/>
      <c r="Y1943" s="232"/>
      <c r="Z1943" s="232"/>
      <c r="AA1943" s="232"/>
      <c r="AB1943" s="232"/>
      <c r="AC1943" s="233">
        <v>34.979999999999997</v>
      </c>
      <c r="AD1943" s="233"/>
    </row>
    <row r="1944" spans="1:30">
      <c r="C1944" s="147" t="s">
        <v>2</v>
      </c>
      <c r="G1944" s="147" t="s">
        <v>2</v>
      </c>
      <c r="K1944" s="147" t="s">
        <v>2</v>
      </c>
      <c r="O1944" s="232" t="s">
        <v>2414</v>
      </c>
      <c r="P1944" s="232"/>
      <c r="Q1944" s="232"/>
      <c r="R1944" s="232"/>
      <c r="S1944" s="232"/>
      <c r="T1944" s="232"/>
      <c r="U1944" s="232"/>
      <c r="V1944" s="232"/>
      <c r="W1944" s="232"/>
      <c r="X1944" s="232"/>
      <c r="Y1944" s="232"/>
      <c r="Z1944" s="232"/>
      <c r="AA1944" s="232"/>
      <c r="AB1944" s="232"/>
      <c r="AC1944" s="233">
        <v>43.2</v>
      </c>
      <c r="AD1944" s="233"/>
    </row>
    <row r="1945" spans="1:30">
      <c r="C1945" s="147" t="s">
        <v>2</v>
      </c>
      <c r="G1945" s="147" t="s">
        <v>2</v>
      </c>
      <c r="K1945" s="147" t="s">
        <v>2</v>
      </c>
      <c r="O1945" s="232" t="s">
        <v>2415</v>
      </c>
      <c r="P1945" s="232"/>
      <c r="Q1945" s="232"/>
      <c r="R1945" s="232"/>
      <c r="S1945" s="232"/>
      <c r="T1945" s="232"/>
      <c r="U1945" s="232"/>
      <c r="V1945" s="232"/>
      <c r="W1945" s="232"/>
      <c r="X1945" s="232"/>
      <c r="Y1945" s="232"/>
      <c r="Z1945" s="232"/>
      <c r="AA1945" s="232"/>
      <c r="AB1945" s="232"/>
      <c r="AC1945" s="233">
        <v>15.6</v>
      </c>
      <c r="AD1945" s="233"/>
    </row>
    <row r="1946" spans="1:30">
      <c r="C1946" s="147" t="s">
        <v>2</v>
      </c>
      <c r="G1946" s="147" t="s">
        <v>2</v>
      </c>
      <c r="K1946" s="147" t="s">
        <v>2</v>
      </c>
      <c r="O1946" s="232" t="s">
        <v>2416</v>
      </c>
      <c r="P1946" s="232"/>
      <c r="Q1946" s="232"/>
      <c r="R1946" s="232"/>
      <c r="S1946" s="232"/>
      <c r="T1946" s="232"/>
      <c r="U1946" s="232"/>
      <c r="V1946" s="232"/>
      <c r="W1946" s="232"/>
      <c r="X1946" s="232"/>
      <c r="Y1946" s="232"/>
      <c r="Z1946" s="232"/>
      <c r="AA1946" s="232"/>
      <c r="AB1946" s="232"/>
      <c r="AC1946" s="233">
        <v>69.3</v>
      </c>
      <c r="AD1946" s="233"/>
    </row>
    <row r="1947" spans="1:30">
      <c r="C1947" s="147" t="s">
        <v>2</v>
      </c>
      <c r="G1947" s="147" t="s">
        <v>2</v>
      </c>
      <c r="K1947" s="147" t="s">
        <v>2</v>
      </c>
      <c r="O1947" s="232" t="s">
        <v>2417</v>
      </c>
      <c r="P1947" s="232"/>
      <c r="Q1947" s="232"/>
      <c r="R1947" s="232"/>
      <c r="S1947" s="232"/>
      <c r="T1947" s="232"/>
      <c r="U1947" s="232"/>
      <c r="V1947" s="232"/>
      <c r="W1947" s="232"/>
      <c r="X1947" s="232"/>
      <c r="Y1947" s="232"/>
      <c r="Z1947" s="232"/>
      <c r="AA1947" s="232"/>
      <c r="AB1947" s="232"/>
      <c r="AC1947" s="233">
        <v>76.84</v>
      </c>
      <c r="AD1947" s="233"/>
    </row>
    <row r="1948" spans="1:30">
      <c r="C1948" s="147" t="s">
        <v>2</v>
      </c>
      <c r="G1948" s="147" t="s">
        <v>2</v>
      </c>
      <c r="K1948" s="147" t="s">
        <v>2</v>
      </c>
      <c r="O1948" s="232" t="s">
        <v>2414</v>
      </c>
      <c r="P1948" s="232"/>
      <c r="Q1948" s="232"/>
      <c r="R1948" s="232"/>
      <c r="S1948" s="232"/>
      <c r="T1948" s="232"/>
      <c r="U1948" s="232"/>
      <c r="V1948" s="232"/>
      <c r="W1948" s="232"/>
      <c r="X1948" s="232"/>
      <c r="Y1948" s="232"/>
      <c r="Z1948" s="232"/>
      <c r="AA1948" s="232"/>
      <c r="AB1948" s="232"/>
      <c r="AC1948" s="233">
        <v>93.6</v>
      </c>
      <c r="AD1948" s="233"/>
    </row>
    <row r="1949" spans="1:30">
      <c r="C1949" s="147" t="s">
        <v>2</v>
      </c>
      <c r="G1949" s="147" t="s">
        <v>2</v>
      </c>
      <c r="K1949" s="147" t="s">
        <v>2</v>
      </c>
      <c r="O1949" s="232" t="s">
        <v>2415</v>
      </c>
      <c r="P1949" s="232"/>
      <c r="Q1949" s="232"/>
      <c r="R1949" s="232"/>
      <c r="S1949" s="232"/>
      <c r="T1949" s="232"/>
      <c r="U1949" s="232"/>
      <c r="V1949" s="232"/>
      <c r="W1949" s="232"/>
      <c r="X1949" s="232"/>
      <c r="Y1949" s="232"/>
      <c r="Z1949" s="232"/>
      <c r="AA1949" s="232"/>
      <c r="AB1949" s="232"/>
      <c r="AC1949" s="233">
        <v>23.4</v>
      </c>
      <c r="AD1949" s="233"/>
    </row>
    <row r="1950" spans="1:30" ht="409.6" customHeight="1"/>
    <row r="1951" spans="1:30" ht="12" customHeight="1"/>
    <row r="1952" spans="1:30" ht="13.5" customHeight="1">
      <c r="A1952" s="146" t="s">
        <v>1120</v>
      </c>
      <c r="B1952" s="146"/>
      <c r="C1952" s="146"/>
      <c r="D1952" s="146"/>
      <c r="E1952" s="146"/>
      <c r="F1952" s="146"/>
      <c r="G1952" s="146"/>
      <c r="H1952" s="146"/>
      <c r="I1952" s="146"/>
      <c r="J1952" s="146"/>
      <c r="K1952" s="146"/>
      <c r="L1952" s="146"/>
      <c r="M1952" s="146"/>
      <c r="R1952" s="150" t="s">
        <v>2418</v>
      </c>
      <c r="S1952" s="150"/>
      <c r="T1952" s="150"/>
      <c r="U1952" s="150"/>
      <c r="V1952" s="150"/>
      <c r="W1952" s="150"/>
      <c r="X1952" s="150"/>
      <c r="Y1952" s="150"/>
      <c r="Z1952" s="150"/>
      <c r="AA1952" s="150"/>
      <c r="AB1952" s="150"/>
      <c r="AC1952" s="150"/>
      <c r="AD1952" s="150"/>
    </row>
    <row r="1953" spans="1:30" ht="25.5" customHeight="1">
      <c r="C1953" s="140" t="s">
        <v>1040</v>
      </c>
      <c r="D1953" s="140"/>
      <c r="E1953" s="140"/>
      <c r="F1953" s="140"/>
      <c r="G1953" s="140"/>
      <c r="H1953" s="140"/>
      <c r="I1953" s="140"/>
      <c r="J1953" s="140"/>
      <c r="K1953" s="140"/>
      <c r="L1953" s="140"/>
      <c r="M1953" s="140"/>
      <c r="N1953" s="140"/>
      <c r="O1953" s="140"/>
      <c r="P1953" s="140"/>
      <c r="Q1953" s="140"/>
      <c r="R1953" s="140"/>
      <c r="S1953" s="140"/>
      <c r="T1953" s="140"/>
      <c r="U1953" s="140"/>
      <c r="V1953" s="140"/>
      <c r="W1953" s="140"/>
      <c r="X1953" s="140"/>
      <c r="Y1953" s="140"/>
      <c r="Z1953" s="140"/>
      <c r="AA1953" s="140"/>
      <c r="AB1953" s="140"/>
      <c r="AC1953" s="140"/>
    </row>
    <row r="1954" spans="1:30" ht="7.5" customHeight="1"/>
    <row r="1955" spans="1:30" ht="18.75" customHeight="1">
      <c r="I1955" s="226" t="s">
        <v>1041</v>
      </c>
      <c r="J1955" s="226"/>
      <c r="K1955" s="226"/>
      <c r="L1955" s="226"/>
      <c r="M1955" s="226"/>
      <c r="N1955" s="226"/>
      <c r="O1955" s="226"/>
      <c r="P1955" s="226"/>
      <c r="S1955" s="227" t="s">
        <v>1042</v>
      </c>
      <c r="T1955" s="227"/>
      <c r="U1955" s="227"/>
      <c r="V1955" s="227"/>
      <c r="W1955" s="227"/>
      <c r="X1955" s="227"/>
      <c r="Y1955" s="227"/>
    </row>
    <row r="1956" spans="1:30" ht="6.75" customHeight="1"/>
    <row r="1957" spans="1:30" ht="14.25" customHeight="1">
      <c r="A1957" s="228" t="s">
        <v>2329</v>
      </c>
      <c r="B1957" s="228"/>
      <c r="C1957" s="228"/>
      <c r="D1957" s="228"/>
      <c r="E1957" s="228"/>
      <c r="F1957" s="228"/>
      <c r="G1957" s="228"/>
      <c r="H1957" s="228"/>
      <c r="I1957" s="228"/>
      <c r="J1957" s="228"/>
      <c r="K1957" s="228"/>
      <c r="L1957" s="228"/>
      <c r="M1957" s="228"/>
      <c r="N1957" s="228"/>
      <c r="O1957" s="228"/>
    </row>
    <row r="1958" spans="1:30">
      <c r="B1958" s="229" t="s">
        <v>1044</v>
      </c>
      <c r="C1958" s="229"/>
      <c r="D1958" s="229"/>
      <c r="F1958" s="229" t="s">
        <v>1045</v>
      </c>
      <c r="G1958" s="229"/>
      <c r="H1958" s="229"/>
      <c r="I1958" s="229"/>
      <c r="J1958" s="229" t="s">
        <v>1046</v>
      </c>
      <c r="K1958" s="229"/>
      <c r="L1958" s="229"/>
      <c r="N1958" s="229" t="s">
        <v>1047</v>
      </c>
      <c r="O1958" s="229"/>
      <c r="P1958" s="229"/>
      <c r="Q1958" s="229"/>
      <c r="R1958" s="229"/>
      <c r="S1958" s="229"/>
      <c r="T1958" s="229"/>
      <c r="U1958" s="229"/>
      <c r="V1958" s="229"/>
      <c r="W1958" s="229"/>
      <c r="X1958" s="229"/>
      <c r="Y1958" s="229"/>
      <c r="Z1958" s="229"/>
      <c r="AA1958" s="229"/>
      <c r="AC1958" s="230" t="s">
        <v>1048</v>
      </c>
      <c r="AD1958" s="230"/>
    </row>
    <row r="1959" spans="1:30">
      <c r="B1959" s="143" t="s">
        <v>1944</v>
      </c>
      <c r="C1959" s="143"/>
      <c r="D1959" s="143"/>
      <c r="F1959" s="143" t="s">
        <v>1317</v>
      </c>
      <c r="G1959" s="143"/>
      <c r="H1959" s="143"/>
      <c r="I1959" s="143"/>
      <c r="J1959" s="143" t="s">
        <v>1935</v>
      </c>
      <c r="K1959" s="143"/>
      <c r="L1959" s="143"/>
      <c r="N1959" s="143" t="s">
        <v>1936</v>
      </c>
      <c r="O1959" s="143"/>
      <c r="P1959" s="143"/>
      <c r="Q1959" s="143"/>
      <c r="R1959" s="143"/>
      <c r="S1959" s="143"/>
      <c r="T1959" s="143"/>
      <c r="U1959" s="143"/>
      <c r="V1959" s="143"/>
      <c r="W1959" s="143"/>
      <c r="X1959" s="143"/>
      <c r="Y1959" s="143"/>
      <c r="Z1959" s="143"/>
      <c r="AA1959" s="143"/>
      <c r="AC1959" s="231">
        <v>8388.39</v>
      </c>
      <c r="AD1959" s="231"/>
    </row>
    <row r="1960" spans="1:30">
      <c r="C1960" s="147" t="s">
        <v>2</v>
      </c>
      <c r="G1960" s="147" t="s">
        <v>2</v>
      </c>
      <c r="K1960" s="147" t="s">
        <v>2</v>
      </c>
      <c r="O1960" s="232" t="s">
        <v>2419</v>
      </c>
      <c r="P1960" s="232"/>
      <c r="Q1960" s="232"/>
      <c r="R1960" s="232"/>
      <c r="S1960" s="232"/>
      <c r="T1960" s="232"/>
      <c r="U1960" s="232"/>
      <c r="V1960" s="232"/>
      <c r="W1960" s="232"/>
      <c r="X1960" s="232"/>
      <c r="Y1960" s="232"/>
      <c r="Z1960" s="232"/>
      <c r="AA1960" s="232"/>
      <c r="AB1960" s="232"/>
      <c r="AC1960" s="233">
        <v>69.3</v>
      </c>
      <c r="AD1960" s="233"/>
    </row>
    <row r="1961" spans="1:30">
      <c r="C1961" s="147" t="s">
        <v>2</v>
      </c>
      <c r="G1961" s="147" t="s">
        <v>2</v>
      </c>
      <c r="K1961" s="147" t="s">
        <v>2</v>
      </c>
      <c r="O1961" s="232" t="s">
        <v>2404</v>
      </c>
      <c r="P1961" s="232"/>
      <c r="Q1961" s="232"/>
      <c r="R1961" s="232"/>
      <c r="S1961" s="232"/>
      <c r="T1961" s="232"/>
      <c r="U1961" s="232"/>
      <c r="V1961" s="232"/>
      <c r="W1961" s="232"/>
      <c r="X1961" s="232"/>
      <c r="Y1961" s="232"/>
      <c r="Z1961" s="232"/>
      <c r="AA1961" s="232"/>
      <c r="AB1961" s="232"/>
      <c r="AC1961" s="233">
        <v>57.63</v>
      </c>
      <c r="AD1961" s="233"/>
    </row>
    <row r="1962" spans="1:30">
      <c r="C1962" s="147" t="s">
        <v>2</v>
      </c>
      <c r="G1962" s="147" t="s">
        <v>2</v>
      </c>
      <c r="K1962" s="147" t="s">
        <v>2</v>
      </c>
      <c r="O1962" s="232" t="s">
        <v>2420</v>
      </c>
      <c r="P1962" s="232"/>
      <c r="Q1962" s="232"/>
      <c r="R1962" s="232"/>
      <c r="S1962" s="232"/>
      <c r="T1962" s="232"/>
      <c r="U1962" s="232"/>
      <c r="V1962" s="232"/>
      <c r="W1962" s="232"/>
      <c r="X1962" s="232"/>
      <c r="Y1962" s="232"/>
      <c r="Z1962" s="232"/>
      <c r="AA1962" s="232"/>
      <c r="AB1962" s="232"/>
      <c r="AC1962" s="233">
        <v>51.42</v>
      </c>
      <c r="AD1962" s="233"/>
    </row>
    <row r="1963" spans="1:30">
      <c r="C1963" s="147" t="s">
        <v>2</v>
      </c>
      <c r="G1963" s="147" t="s">
        <v>2</v>
      </c>
      <c r="K1963" s="147" t="s">
        <v>2</v>
      </c>
      <c r="O1963" s="232" t="s">
        <v>2421</v>
      </c>
      <c r="P1963" s="232"/>
      <c r="Q1963" s="232"/>
      <c r="R1963" s="232"/>
      <c r="S1963" s="232"/>
      <c r="T1963" s="232"/>
      <c r="U1963" s="232"/>
      <c r="V1963" s="232"/>
      <c r="W1963" s="232"/>
      <c r="X1963" s="232"/>
      <c r="Y1963" s="232"/>
      <c r="Z1963" s="232"/>
      <c r="AA1963" s="232"/>
      <c r="AB1963" s="232"/>
      <c r="AC1963" s="233">
        <v>248.6</v>
      </c>
      <c r="AD1963" s="233"/>
    </row>
    <row r="1964" spans="1:30">
      <c r="C1964" s="147" t="s">
        <v>2</v>
      </c>
      <c r="G1964" s="147" t="s">
        <v>2</v>
      </c>
      <c r="K1964" s="147" t="s">
        <v>2</v>
      </c>
      <c r="O1964" s="232" t="s">
        <v>2422</v>
      </c>
      <c r="P1964" s="232"/>
      <c r="Q1964" s="232"/>
      <c r="R1964" s="232"/>
      <c r="S1964" s="232"/>
      <c r="T1964" s="232"/>
      <c r="U1964" s="232"/>
      <c r="V1964" s="232"/>
      <c r="W1964" s="232"/>
      <c r="X1964" s="232"/>
      <c r="Y1964" s="232"/>
      <c r="Z1964" s="232"/>
      <c r="AA1964" s="232"/>
      <c r="AB1964" s="232"/>
      <c r="AC1964" s="233">
        <v>104.94</v>
      </c>
      <c r="AD1964" s="233"/>
    </row>
    <row r="1965" spans="1:30">
      <c r="C1965" s="147" t="s">
        <v>2</v>
      </c>
      <c r="G1965" s="147" t="s">
        <v>2</v>
      </c>
      <c r="K1965" s="147" t="s">
        <v>2</v>
      </c>
      <c r="O1965" s="232" t="s">
        <v>2423</v>
      </c>
      <c r="P1965" s="232"/>
      <c r="Q1965" s="232"/>
      <c r="R1965" s="232"/>
      <c r="S1965" s="232"/>
      <c r="T1965" s="232"/>
      <c r="U1965" s="232"/>
      <c r="V1965" s="232"/>
      <c r="W1965" s="232"/>
      <c r="X1965" s="232"/>
      <c r="Y1965" s="232"/>
      <c r="Z1965" s="232"/>
      <c r="AA1965" s="232"/>
      <c r="AB1965" s="232"/>
      <c r="AC1965" s="233">
        <v>86.4</v>
      </c>
      <c r="AD1965" s="233"/>
    </row>
    <row r="1966" spans="1:30">
      <c r="C1966" s="147" t="s">
        <v>2</v>
      </c>
      <c r="G1966" s="147" t="s">
        <v>2</v>
      </c>
      <c r="K1966" s="147" t="s">
        <v>2</v>
      </c>
      <c r="O1966" s="232" t="s">
        <v>2424</v>
      </c>
      <c r="P1966" s="232"/>
      <c r="Q1966" s="232"/>
      <c r="R1966" s="232"/>
      <c r="S1966" s="232"/>
      <c r="T1966" s="232"/>
      <c r="U1966" s="232"/>
      <c r="V1966" s="232"/>
      <c r="W1966" s="232"/>
      <c r="X1966" s="232"/>
      <c r="Y1966" s="232"/>
      <c r="Z1966" s="232"/>
      <c r="AA1966" s="232"/>
      <c r="AB1966" s="232"/>
      <c r="AC1966" s="233">
        <v>15.6</v>
      </c>
      <c r="AD1966" s="233"/>
    </row>
    <row r="1967" spans="1:30">
      <c r="C1967" s="147" t="s">
        <v>2</v>
      </c>
      <c r="G1967" s="147" t="s">
        <v>2</v>
      </c>
      <c r="K1967" s="147" t="s">
        <v>2</v>
      </c>
      <c r="O1967" s="232" t="s">
        <v>2419</v>
      </c>
      <c r="P1967" s="232"/>
      <c r="Q1967" s="232"/>
      <c r="R1967" s="232"/>
      <c r="S1967" s="232"/>
      <c r="T1967" s="232"/>
      <c r="U1967" s="232"/>
      <c r="V1967" s="232"/>
      <c r="W1967" s="232"/>
      <c r="X1967" s="232"/>
      <c r="Y1967" s="232"/>
      <c r="Z1967" s="232"/>
      <c r="AA1967" s="232"/>
      <c r="AB1967" s="232"/>
      <c r="AC1967" s="233">
        <v>92.4</v>
      </c>
      <c r="AD1967" s="233"/>
    </row>
    <row r="1968" spans="1:30">
      <c r="C1968" s="147" t="s">
        <v>2</v>
      </c>
      <c r="G1968" s="147" t="s">
        <v>2</v>
      </c>
      <c r="K1968" s="147" t="s">
        <v>2</v>
      </c>
      <c r="O1968" s="232" t="s">
        <v>2404</v>
      </c>
      <c r="P1968" s="232"/>
      <c r="Q1968" s="232"/>
      <c r="R1968" s="232"/>
      <c r="S1968" s="232"/>
      <c r="T1968" s="232"/>
      <c r="U1968" s="232"/>
      <c r="V1968" s="232"/>
      <c r="W1968" s="232"/>
      <c r="X1968" s="232"/>
      <c r="Y1968" s="232"/>
      <c r="Z1968" s="232"/>
      <c r="AA1968" s="232"/>
      <c r="AB1968" s="232"/>
      <c r="AC1968" s="233">
        <v>96.05</v>
      </c>
      <c r="AD1968" s="233"/>
    </row>
    <row r="1969" spans="3:30">
      <c r="C1969" s="147" t="s">
        <v>2</v>
      </c>
      <c r="G1969" s="147" t="s">
        <v>2</v>
      </c>
      <c r="K1969" s="147" t="s">
        <v>2</v>
      </c>
      <c r="O1969" s="232" t="s">
        <v>2420</v>
      </c>
      <c r="P1969" s="232"/>
      <c r="Q1969" s="232"/>
      <c r="R1969" s="232"/>
      <c r="S1969" s="232"/>
      <c r="T1969" s="232"/>
      <c r="U1969" s="232"/>
      <c r="V1969" s="232"/>
      <c r="W1969" s="232"/>
      <c r="X1969" s="232"/>
      <c r="Y1969" s="232"/>
      <c r="Z1969" s="232"/>
      <c r="AA1969" s="232"/>
      <c r="AB1969" s="232"/>
      <c r="AC1969" s="233">
        <v>51.42</v>
      </c>
      <c r="AD1969" s="233"/>
    </row>
    <row r="1970" spans="3:30">
      <c r="C1970" s="147" t="s">
        <v>2</v>
      </c>
      <c r="G1970" s="147" t="s">
        <v>2</v>
      </c>
      <c r="K1970" s="147" t="s">
        <v>2</v>
      </c>
      <c r="O1970" s="232" t="s">
        <v>2421</v>
      </c>
      <c r="P1970" s="232"/>
      <c r="Q1970" s="232"/>
      <c r="R1970" s="232"/>
      <c r="S1970" s="232"/>
      <c r="T1970" s="232"/>
      <c r="U1970" s="232"/>
      <c r="V1970" s="232"/>
      <c r="W1970" s="232"/>
      <c r="X1970" s="232"/>
      <c r="Y1970" s="232"/>
      <c r="Z1970" s="232"/>
      <c r="AA1970" s="232"/>
      <c r="AB1970" s="232"/>
      <c r="AC1970" s="233">
        <v>298.32</v>
      </c>
      <c r="AD1970" s="233"/>
    </row>
    <row r="1971" spans="3:30">
      <c r="C1971" s="147" t="s">
        <v>2</v>
      </c>
      <c r="G1971" s="147" t="s">
        <v>2</v>
      </c>
      <c r="K1971" s="147" t="s">
        <v>2</v>
      </c>
      <c r="O1971" s="232" t="s">
        <v>2422</v>
      </c>
      <c r="P1971" s="232"/>
      <c r="Q1971" s="232"/>
      <c r="R1971" s="232"/>
      <c r="S1971" s="232"/>
      <c r="T1971" s="232"/>
      <c r="U1971" s="232"/>
      <c r="V1971" s="232"/>
      <c r="W1971" s="232"/>
      <c r="X1971" s="232"/>
      <c r="Y1971" s="232"/>
      <c r="Z1971" s="232"/>
      <c r="AA1971" s="232"/>
      <c r="AB1971" s="232"/>
      <c r="AC1971" s="233">
        <v>139.91999999999999</v>
      </c>
      <c r="AD1971" s="233"/>
    </row>
    <row r="1972" spans="3:30">
      <c r="C1972" s="147" t="s">
        <v>2</v>
      </c>
      <c r="G1972" s="147" t="s">
        <v>2</v>
      </c>
      <c r="K1972" s="147" t="s">
        <v>2</v>
      </c>
      <c r="O1972" s="232" t="s">
        <v>2423</v>
      </c>
      <c r="P1972" s="232"/>
      <c r="Q1972" s="232"/>
      <c r="R1972" s="232"/>
      <c r="S1972" s="232"/>
      <c r="T1972" s="232"/>
      <c r="U1972" s="232"/>
      <c r="V1972" s="232"/>
      <c r="W1972" s="232"/>
      <c r="X1972" s="232"/>
      <c r="Y1972" s="232"/>
      <c r="Z1972" s="232"/>
      <c r="AA1972" s="232"/>
      <c r="AB1972" s="232"/>
      <c r="AC1972" s="233">
        <v>122.4</v>
      </c>
      <c r="AD1972" s="233"/>
    </row>
    <row r="1973" spans="3:30">
      <c r="C1973" s="147" t="s">
        <v>2</v>
      </c>
      <c r="G1973" s="147" t="s">
        <v>2</v>
      </c>
      <c r="K1973" s="147" t="s">
        <v>2</v>
      </c>
      <c r="O1973" s="232" t="s">
        <v>2408</v>
      </c>
      <c r="P1973" s="232"/>
      <c r="Q1973" s="232"/>
      <c r="R1973" s="232"/>
      <c r="S1973" s="232"/>
      <c r="T1973" s="232"/>
      <c r="U1973" s="232"/>
      <c r="V1973" s="232"/>
      <c r="W1973" s="232"/>
      <c r="X1973" s="232"/>
      <c r="Y1973" s="232"/>
      <c r="Z1973" s="232"/>
      <c r="AA1973" s="232"/>
      <c r="AB1973" s="232"/>
      <c r="AC1973" s="233">
        <v>23.4</v>
      </c>
      <c r="AD1973" s="233"/>
    </row>
    <row r="1974" spans="3:30">
      <c r="C1974" s="147" t="s">
        <v>2</v>
      </c>
      <c r="G1974" s="147" t="s">
        <v>2</v>
      </c>
      <c r="K1974" s="147" t="s">
        <v>2</v>
      </c>
      <c r="O1974" s="232" t="s">
        <v>2419</v>
      </c>
      <c r="P1974" s="232"/>
      <c r="Q1974" s="232"/>
      <c r="R1974" s="232"/>
      <c r="S1974" s="232"/>
      <c r="T1974" s="232"/>
      <c r="U1974" s="232"/>
      <c r="V1974" s="232"/>
      <c r="W1974" s="232"/>
      <c r="X1974" s="232"/>
      <c r="Y1974" s="232"/>
      <c r="Z1974" s="232"/>
      <c r="AA1974" s="232"/>
      <c r="AB1974" s="232"/>
      <c r="AC1974" s="233">
        <v>92.4</v>
      </c>
      <c r="AD1974" s="233"/>
    </row>
    <row r="1975" spans="3:30">
      <c r="C1975" s="147" t="s">
        <v>2</v>
      </c>
      <c r="G1975" s="147" t="s">
        <v>2</v>
      </c>
      <c r="K1975" s="147" t="s">
        <v>2</v>
      </c>
      <c r="O1975" s="232" t="s">
        <v>2404</v>
      </c>
      <c r="P1975" s="232"/>
      <c r="Q1975" s="232"/>
      <c r="R1975" s="232"/>
      <c r="S1975" s="232"/>
      <c r="T1975" s="232"/>
      <c r="U1975" s="232"/>
      <c r="V1975" s="232"/>
      <c r="W1975" s="232"/>
      <c r="X1975" s="232"/>
      <c r="Y1975" s="232"/>
      <c r="Z1975" s="232"/>
      <c r="AA1975" s="232"/>
      <c r="AB1975" s="232"/>
      <c r="AC1975" s="233">
        <v>96.05</v>
      </c>
      <c r="AD1975" s="233"/>
    </row>
    <row r="1976" spans="3:30">
      <c r="C1976" s="147" t="s">
        <v>2</v>
      </c>
      <c r="G1976" s="147" t="s">
        <v>2</v>
      </c>
      <c r="K1976" s="147" t="s">
        <v>2</v>
      </c>
      <c r="O1976" s="232" t="s">
        <v>2425</v>
      </c>
      <c r="P1976" s="232"/>
      <c r="Q1976" s="232"/>
      <c r="R1976" s="232"/>
      <c r="S1976" s="232"/>
      <c r="T1976" s="232"/>
      <c r="U1976" s="232"/>
      <c r="V1976" s="232"/>
      <c r="W1976" s="232"/>
      <c r="X1976" s="232"/>
      <c r="Y1976" s="232"/>
      <c r="Z1976" s="232"/>
      <c r="AA1976" s="232"/>
      <c r="AB1976" s="232"/>
      <c r="AC1976" s="233">
        <v>51.42</v>
      </c>
      <c r="AD1976" s="233"/>
    </row>
    <row r="1977" spans="3:30">
      <c r="C1977" s="147" t="s">
        <v>2</v>
      </c>
      <c r="G1977" s="147" t="s">
        <v>2</v>
      </c>
      <c r="K1977" s="147" t="s">
        <v>2</v>
      </c>
      <c r="O1977" s="232" t="s">
        <v>2405</v>
      </c>
      <c r="P1977" s="232"/>
      <c r="Q1977" s="232"/>
      <c r="R1977" s="232"/>
      <c r="S1977" s="232"/>
      <c r="T1977" s="232"/>
      <c r="U1977" s="232"/>
      <c r="V1977" s="232"/>
      <c r="W1977" s="232"/>
      <c r="X1977" s="232"/>
      <c r="Y1977" s="232"/>
      <c r="Z1977" s="232"/>
      <c r="AA1977" s="232"/>
      <c r="AB1977" s="232"/>
      <c r="AC1977" s="233">
        <v>248.6</v>
      </c>
      <c r="AD1977" s="233"/>
    </row>
    <row r="1978" spans="3:30">
      <c r="C1978" s="147" t="s">
        <v>2</v>
      </c>
      <c r="G1978" s="147" t="s">
        <v>2</v>
      </c>
      <c r="K1978" s="147" t="s">
        <v>2</v>
      </c>
      <c r="O1978" s="232" t="s">
        <v>2422</v>
      </c>
      <c r="P1978" s="232"/>
      <c r="Q1978" s="232"/>
      <c r="R1978" s="232"/>
      <c r="S1978" s="232"/>
      <c r="T1978" s="232"/>
      <c r="U1978" s="232"/>
      <c r="V1978" s="232"/>
      <c r="W1978" s="232"/>
      <c r="X1978" s="232"/>
      <c r="Y1978" s="232"/>
      <c r="Z1978" s="232"/>
      <c r="AA1978" s="232"/>
      <c r="AB1978" s="232"/>
      <c r="AC1978" s="233">
        <v>104.94</v>
      </c>
      <c r="AD1978" s="233"/>
    </row>
    <row r="1979" spans="3:30">
      <c r="C1979" s="147" t="s">
        <v>2</v>
      </c>
      <c r="G1979" s="147" t="s">
        <v>2</v>
      </c>
      <c r="K1979" s="147" t="s">
        <v>2</v>
      </c>
      <c r="O1979" s="232" t="s">
        <v>2423</v>
      </c>
      <c r="P1979" s="232"/>
      <c r="Q1979" s="232"/>
      <c r="R1979" s="232"/>
      <c r="S1979" s="232"/>
      <c r="T1979" s="232"/>
      <c r="U1979" s="232"/>
      <c r="V1979" s="232"/>
      <c r="W1979" s="232"/>
      <c r="X1979" s="232"/>
      <c r="Y1979" s="232"/>
      <c r="Z1979" s="232"/>
      <c r="AA1979" s="232"/>
      <c r="AB1979" s="232"/>
      <c r="AC1979" s="233">
        <v>100.8</v>
      </c>
      <c r="AD1979" s="233"/>
    </row>
    <row r="1980" spans="3:30">
      <c r="C1980" s="147" t="s">
        <v>2</v>
      </c>
      <c r="G1980" s="147" t="s">
        <v>2</v>
      </c>
      <c r="K1980" s="147" t="s">
        <v>2</v>
      </c>
      <c r="O1980" s="232" t="s">
        <v>2426</v>
      </c>
      <c r="P1980" s="232"/>
      <c r="Q1980" s="232"/>
      <c r="R1980" s="232"/>
      <c r="S1980" s="232"/>
      <c r="T1980" s="232"/>
      <c r="U1980" s="232"/>
      <c r="V1980" s="232"/>
      <c r="W1980" s="232"/>
      <c r="X1980" s="232"/>
      <c r="Y1980" s="232"/>
      <c r="Z1980" s="232"/>
      <c r="AA1980" s="232"/>
      <c r="AB1980" s="232"/>
      <c r="AC1980" s="233">
        <v>23.4</v>
      </c>
      <c r="AD1980" s="233"/>
    </row>
    <row r="1981" spans="3:30">
      <c r="C1981" s="147" t="s">
        <v>2</v>
      </c>
      <c r="G1981" s="147" t="s">
        <v>2</v>
      </c>
      <c r="K1981" s="147" t="s">
        <v>2</v>
      </c>
      <c r="O1981" s="232" t="s">
        <v>2416</v>
      </c>
      <c r="P1981" s="232"/>
      <c r="Q1981" s="232"/>
      <c r="R1981" s="232"/>
      <c r="S1981" s="232"/>
      <c r="T1981" s="232"/>
      <c r="U1981" s="232"/>
      <c r="V1981" s="232"/>
      <c r="W1981" s="232"/>
      <c r="X1981" s="232"/>
      <c r="Y1981" s="232"/>
      <c r="Z1981" s="232"/>
      <c r="AA1981" s="232"/>
      <c r="AB1981" s="232"/>
      <c r="AC1981" s="233">
        <v>23.1</v>
      </c>
      <c r="AD1981" s="233"/>
    </row>
    <row r="1982" spans="3:30">
      <c r="C1982" s="147" t="s">
        <v>2</v>
      </c>
      <c r="G1982" s="147" t="s">
        <v>2</v>
      </c>
      <c r="K1982" s="147" t="s">
        <v>2</v>
      </c>
      <c r="O1982" s="232" t="s">
        <v>2427</v>
      </c>
      <c r="P1982" s="232"/>
      <c r="Q1982" s="232"/>
      <c r="R1982" s="232"/>
      <c r="S1982" s="232"/>
      <c r="T1982" s="232"/>
      <c r="U1982" s="232"/>
      <c r="V1982" s="232"/>
      <c r="W1982" s="232"/>
      <c r="X1982" s="232"/>
      <c r="Y1982" s="232"/>
      <c r="Z1982" s="232"/>
      <c r="AA1982" s="232"/>
      <c r="AB1982" s="232"/>
      <c r="AC1982" s="233">
        <v>42.64</v>
      </c>
      <c r="AD1982" s="233"/>
    </row>
    <row r="1983" spans="3:30">
      <c r="C1983" s="147" t="s">
        <v>2</v>
      </c>
      <c r="G1983" s="147" t="s">
        <v>2</v>
      </c>
      <c r="K1983" s="147" t="s">
        <v>2</v>
      </c>
      <c r="O1983" s="232" t="s">
        <v>2428</v>
      </c>
      <c r="P1983" s="232"/>
      <c r="Q1983" s="232"/>
      <c r="R1983" s="232"/>
      <c r="S1983" s="232"/>
      <c r="T1983" s="232"/>
      <c r="U1983" s="232"/>
      <c r="V1983" s="232"/>
      <c r="W1983" s="232"/>
      <c r="X1983" s="232"/>
      <c r="Y1983" s="232"/>
      <c r="Z1983" s="232"/>
      <c r="AA1983" s="232"/>
      <c r="AB1983" s="232"/>
      <c r="AC1983" s="233">
        <v>21.32</v>
      </c>
      <c r="AD1983" s="233"/>
    </row>
    <row r="1984" spans="3:30">
      <c r="C1984" s="147" t="s">
        <v>2</v>
      </c>
      <c r="G1984" s="147" t="s">
        <v>2</v>
      </c>
      <c r="K1984" s="147" t="s">
        <v>2</v>
      </c>
      <c r="O1984" s="232" t="s">
        <v>2429</v>
      </c>
      <c r="P1984" s="232"/>
      <c r="Q1984" s="232"/>
      <c r="R1984" s="232"/>
      <c r="S1984" s="232"/>
      <c r="T1984" s="232"/>
      <c r="U1984" s="232"/>
      <c r="V1984" s="232"/>
      <c r="W1984" s="232"/>
      <c r="X1984" s="232"/>
      <c r="Y1984" s="232"/>
      <c r="Z1984" s="232"/>
      <c r="AA1984" s="232"/>
      <c r="AB1984" s="232"/>
      <c r="AC1984" s="233">
        <v>42.64</v>
      </c>
      <c r="AD1984" s="233"/>
    </row>
    <row r="1985" spans="3:30">
      <c r="C1985" s="147" t="s">
        <v>2</v>
      </c>
      <c r="G1985" s="147" t="s">
        <v>2</v>
      </c>
      <c r="K1985" s="147" t="s">
        <v>2</v>
      </c>
      <c r="O1985" s="232" t="s">
        <v>2430</v>
      </c>
      <c r="P1985" s="232"/>
      <c r="Q1985" s="232"/>
      <c r="R1985" s="232"/>
      <c r="S1985" s="232"/>
      <c r="T1985" s="232"/>
      <c r="U1985" s="232"/>
      <c r="V1985" s="232"/>
      <c r="W1985" s="232"/>
      <c r="X1985" s="232"/>
      <c r="Y1985" s="232"/>
      <c r="Z1985" s="232"/>
      <c r="AA1985" s="232"/>
      <c r="AB1985" s="232"/>
      <c r="AC1985" s="233">
        <v>46.2</v>
      </c>
      <c r="AD1985" s="233"/>
    </row>
    <row r="1986" spans="3:30">
      <c r="C1986" s="147" t="s">
        <v>2</v>
      </c>
      <c r="G1986" s="147" t="s">
        <v>2</v>
      </c>
      <c r="K1986" s="147" t="s">
        <v>2</v>
      </c>
      <c r="O1986" s="232" t="s">
        <v>2404</v>
      </c>
      <c r="P1986" s="232"/>
      <c r="Q1986" s="232"/>
      <c r="R1986" s="232"/>
      <c r="S1986" s="232"/>
      <c r="T1986" s="232"/>
      <c r="U1986" s="232"/>
      <c r="V1986" s="232"/>
      <c r="W1986" s="232"/>
      <c r="X1986" s="232"/>
      <c r="Y1986" s="232"/>
      <c r="Z1986" s="232"/>
      <c r="AA1986" s="232"/>
      <c r="AB1986" s="232"/>
      <c r="AC1986" s="233">
        <v>57.63</v>
      </c>
      <c r="AD1986" s="233"/>
    </row>
    <row r="1987" spans="3:30">
      <c r="C1987" s="147" t="s">
        <v>2</v>
      </c>
      <c r="G1987" s="147" t="s">
        <v>2</v>
      </c>
      <c r="K1987" s="147" t="s">
        <v>2</v>
      </c>
      <c r="O1987" s="232" t="s">
        <v>2431</v>
      </c>
      <c r="P1987" s="232"/>
      <c r="Q1987" s="232"/>
      <c r="R1987" s="232"/>
      <c r="S1987" s="232"/>
      <c r="T1987" s="232"/>
      <c r="U1987" s="232"/>
      <c r="V1987" s="232"/>
      <c r="W1987" s="232"/>
      <c r="X1987" s="232"/>
      <c r="Y1987" s="232"/>
      <c r="Z1987" s="232"/>
      <c r="AA1987" s="232"/>
      <c r="AB1987" s="232"/>
      <c r="AC1987" s="233">
        <v>51.42</v>
      </c>
      <c r="AD1987" s="233"/>
    </row>
    <row r="1988" spans="3:30">
      <c r="C1988" s="147" t="s">
        <v>2</v>
      </c>
      <c r="G1988" s="147" t="s">
        <v>2</v>
      </c>
      <c r="K1988" s="147" t="s">
        <v>2</v>
      </c>
      <c r="O1988" s="232" t="s">
        <v>2421</v>
      </c>
      <c r="P1988" s="232"/>
      <c r="Q1988" s="232"/>
      <c r="R1988" s="232"/>
      <c r="S1988" s="232"/>
      <c r="T1988" s="232"/>
      <c r="U1988" s="232"/>
      <c r="V1988" s="232"/>
      <c r="W1988" s="232"/>
      <c r="X1988" s="232"/>
      <c r="Y1988" s="232"/>
      <c r="Z1988" s="232"/>
      <c r="AA1988" s="232"/>
      <c r="AB1988" s="232"/>
      <c r="AC1988" s="233">
        <v>99.44</v>
      </c>
      <c r="AD1988" s="233"/>
    </row>
    <row r="1989" spans="3:30">
      <c r="C1989" s="147" t="s">
        <v>2</v>
      </c>
      <c r="G1989" s="147" t="s">
        <v>2</v>
      </c>
      <c r="K1989" s="147" t="s">
        <v>2</v>
      </c>
      <c r="O1989" s="232" t="s">
        <v>2421</v>
      </c>
      <c r="P1989" s="232"/>
      <c r="Q1989" s="232"/>
      <c r="R1989" s="232"/>
      <c r="S1989" s="232"/>
      <c r="T1989" s="232"/>
      <c r="U1989" s="232"/>
      <c r="V1989" s="232"/>
      <c r="W1989" s="232"/>
      <c r="X1989" s="232"/>
      <c r="Y1989" s="232"/>
      <c r="Z1989" s="232"/>
      <c r="AA1989" s="232"/>
      <c r="AB1989" s="232"/>
      <c r="AC1989" s="233">
        <v>99.44</v>
      </c>
      <c r="AD1989" s="233"/>
    </row>
    <row r="1990" spans="3:30">
      <c r="C1990" s="147" t="s">
        <v>2</v>
      </c>
      <c r="G1990" s="147" t="s">
        <v>2</v>
      </c>
      <c r="K1990" s="147" t="s">
        <v>2</v>
      </c>
      <c r="O1990" s="232" t="s">
        <v>2422</v>
      </c>
      <c r="P1990" s="232"/>
      <c r="Q1990" s="232"/>
      <c r="R1990" s="232"/>
      <c r="S1990" s="232"/>
      <c r="T1990" s="232"/>
      <c r="U1990" s="232"/>
      <c r="V1990" s="232"/>
      <c r="W1990" s="232"/>
      <c r="X1990" s="232"/>
      <c r="Y1990" s="232"/>
      <c r="Z1990" s="232"/>
      <c r="AA1990" s="232"/>
      <c r="AB1990" s="232"/>
      <c r="AC1990" s="233">
        <v>69.959999999999994</v>
      </c>
      <c r="AD1990" s="233"/>
    </row>
    <row r="1991" spans="3:30">
      <c r="C1991" s="147" t="s">
        <v>2</v>
      </c>
      <c r="G1991" s="147" t="s">
        <v>2</v>
      </c>
      <c r="K1991" s="147" t="s">
        <v>2</v>
      </c>
      <c r="O1991" s="232" t="s">
        <v>2423</v>
      </c>
      <c r="P1991" s="232"/>
      <c r="Q1991" s="232"/>
      <c r="R1991" s="232"/>
      <c r="S1991" s="232"/>
      <c r="T1991" s="232"/>
      <c r="U1991" s="232"/>
      <c r="V1991" s="232"/>
      <c r="W1991" s="232"/>
      <c r="X1991" s="232"/>
      <c r="Y1991" s="232"/>
      <c r="Z1991" s="232"/>
      <c r="AA1991" s="232"/>
      <c r="AB1991" s="232"/>
      <c r="AC1991" s="233">
        <v>72</v>
      </c>
      <c r="AD1991" s="233"/>
    </row>
    <row r="1992" spans="3:30">
      <c r="C1992" s="147" t="s">
        <v>2</v>
      </c>
      <c r="G1992" s="147" t="s">
        <v>2</v>
      </c>
      <c r="K1992" s="147" t="s">
        <v>2</v>
      </c>
      <c r="O1992" s="232" t="s">
        <v>2426</v>
      </c>
      <c r="P1992" s="232"/>
      <c r="Q1992" s="232"/>
      <c r="R1992" s="232"/>
      <c r="S1992" s="232"/>
      <c r="T1992" s="232"/>
      <c r="U1992" s="232"/>
      <c r="V1992" s="232"/>
      <c r="W1992" s="232"/>
      <c r="X1992" s="232"/>
      <c r="Y1992" s="232"/>
      <c r="Z1992" s="232"/>
      <c r="AA1992" s="232"/>
      <c r="AB1992" s="232"/>
      <c r="AC1992" s="233">
        <v>15.6</v>
      </c>
      <c r="AD1992" s="233"/>
    </row>
    <row r="1993" spans="3:30">
      <c r="C1993" s="147" t="s">
        <v>2</v>
      </c>
      <c r="G1993" s="147" t="s">
        <v>2</v>
      </c>
      <c r="K1993" s="147" t="s">
        <v>2</v>
      </c>
      <c r="O1993" s="232" t="s">
        <v>2432</v>
      </c>
      <c r="P1993" s="232"/>
      <c r="Q1993" s="232"/>
      <c r="R1993" s="232"/>
      <c r="S1993" s="232"/>
      <c r="T1993" s="232"/>
      <c r="U1993" s="232"/>
      <c r="V1993" s="232"/>
      <c r="W1993" s="232"/>
      <c r="X1993" s="232"/>
      <c r="Y1993" s="232"/>
      <c r="Z1993" s="232"/>
      <c r="AA1993" s="232"/>
      <c r="AB1993" s="232"/>
      <c r="AC1993" s="233">
        <v>138.6</v>
      </c>
      <c r="AD1993" s="233"/>
    </row>
    <row r="1994" spans="3:30">
      <c r="C1994" s="147" t="s">
        <v>2</v>
      </c>
      <c r="G1994" s="147" t="s">
        <v>2</v>
      </c>
      <c r="K1994" s="147" t="s">
        <v>2</v>
      </c>
      <c r="O1994" s="232" t="s">
        <v>2404</v>
      </c>
      <c r="P1994" s="232"/>
      <c r="Q1994" s="232"/>
      <c r="R1994" s="232"/>
      <c r="S1994" s="232"/>
      <c r="T1994" s="232"/>
      <c r="U1994" s="232"/>
      <c r="V1994" s="232"/>
      <c r="W1994" s="232"/>
      <c r="X1994" s="232"/>
      <c r="Y1994" s="232"/>
      <c r="Z1994" s="232"/>
      <c r="AA1994" s="232"/>
      <c r="AB1994" s="232"/>
      <c r="AC1994" s="233">
        <v>115.26</v>
      </c>
      <c r="AD1994" s="233"/>
    </row>
    <row r="1995" spans="3:30">
      <c r="C1995" s="147" t="s">
        <v>2</v>
      </c>
      <c r="G1995" s="147" t="s">
        <v>2</v>
      </c>
      <c r="K1995" s="147" t="s">
        <v>2</v>
      </c>
      <c r="O1995" s="232" t="s">
        <v>2433</v>
      </c>
      <c r="P1995" s="232"/>
      <c r="Q1995" s="232"/>
      <c r="R1995" s="232"/>
      <c r="S1995" s="232"/>
      <c r="T1995" s="232"/>
      <c r="U1995" s="232"/>
      <c r="V1995" s="232"/>
      <c r="W1995" s="232"/>
      <c r="X1995" s="232"/>
      <c r="Y1995" s="232"/>
      <c r="Z1995" s="232"/>
      <c r="AA1995" s="232"/>
      <c r="AB1995" s="232"/>
      <c r="AC1995" s="233">
        <v>137.12</v>
      </c>
      <c r="AD1995" s="233"/>
    </row>
    <row r="1996" spans="3:30">
      <c r="C1996" s="147" t="s">
        <v>2</v>
      </c>
      <c r="G1996" s="147" t="s">
        <v>2</v>
      </c>
      <c r="K1996" s="147" t="s">
        <v>2</v>
      </c>
      <c r="O1996" s="232" t="s">
        <v>2434</v>
      </c>
      <c r="P1996" s="232"/>
      <c r="Q1996" s="232"/>
      <c r="R1996" s="232"/>
      <c r="S1996" s="232"/>
      <c r="T1996" s="232"/>
      <c r="U1996" s="232"/>
      <c r="V1996" s="232"/>
      <c r="W1996" s="232"/>
      <c r="X1996" s="232"/>
      <c r="Y1996" s="232"/>
      <c r="Z1996" s="232"/>
      <c r="AA1996" s="232"/>
      <c r="AB1996" s="232"/>
      <c r="AC1996" s="233">
        <v>99.44</v>
      </c>
      <c r="AD1996" s="233"/>
    </row>
    <row r="1997" spans="3:30">
      <c r="C1997" s="147" t="s">
        <v>2</v>
      </c>
      <c r="G1997" s="147" t="s">
        <v>2</v>
      </c>
      <c r="K1997" s="147" t="s">
        <v>2</v>
      </c>
      <c r="O1997" s="232" t="s">
        <v>2434</v>
      </c>
      <c r="P1997" s="232"/>
      <c r="Q1997" s="232"/>
      <c r="R1997" s="232"/>
      <c r="S1997" s="232"/>
      <c r="T1997" s="232"/>
      <c r="U1997" s="232"/>
      <c r="V1997" s="232"/>
      <c r="W1997" s="232"/>
      <c r="X1997" s="232"/>
      <c r="Y1997" s="232"/>
      <c r="Z1997" s="232"/>
      <c r="AA1997" s="232"/>
      <c r="AB1997" s="232"/>
      <c r="AC1997" s="233">
        <v>298.32</v>
      </c>
      <c r="AD1997" s="233"/>
    </row>
    <row r="1998" spans="3:30">
      <c r="C1998" s="147" t="s">
        <v>2</v>
      </c>
      <c r="G1998" s="147" t="s">
        <v>2</v>
      </c>
      <c r="K1998" s="147" t="s">
        <v>2</v>
      </c>
      <c r="O1998" s="232" t="s">
        <v>2422</v>
      </c>
      <c r="P1998" s="232"/>
      <c r="Q1998" s="232"/>
      <c r="R1998" s="232"/>
      <c r="S1998" s="232"/>
      <c r="T1998" s="232"/>
      <c r="U1998" s="232"/>
      <c r="V1998" s="232"/>
      <c r="W1998" s="232"/>
      <c r="X1998" s="232"/>
      <c r="Y1998" s="232"/>
      <c r="Z1998" s="232"/>
      <c r="AA1998" s="232"/>
      <c r="AB1998" s="232"/>
      <c r="AC1998" s="233">
        <v>139.91999999999999</v>
      </c>
      <c r="AD1998" s="233"/>
    </row>
    <row r="1999" spans="3:30">
      <c r="C1999" s="147" t="s">
        <v>2</v>
      </c>
      <c r="G1999" s="147" t="s">
        <v>2</v>
      </c>
      <c r="K1999" s="147" t="s">
        <v>2</v>
      </c>
      <c r="O1999" s="232" t="s">
        <v>2407</v>
      </c>
      <c r="P1999" s="232"/>
      <c r="Q1999" s="232"/>
      <c r="R1999" s="232"/>
      <c r="S1999" s="232"/>
      <c r="T1999" s="232"/>
      <c r="U1999" s="232"/>
      <c r="V1999" s="232"/>
      <c r="W1999" s="232"/>
      <c r="X1999" s="232"/>
      <c r="Y1999" s="232"/>
      <c r="Z1999" s="232"/>
      <c r="AA1999" s="232"/>
      <c r="AB1999" s="232"/>
      <c r="AC1999" s="233">
        <v>158.4</v>
      </c>
      <c r="AD1999" s="233"/>
    </row>
    <row r="2000" spans="3:30">
      <c r="C2000" s="147" t="s">
        <v>2</v>
      </c>
      <c r="G2000" s="147" t="s">
        <v>2</v>
      </c>
      <c r="K2000" s="147" t="s">
        <v>2</v>
      </c>
      <c r="O2000" s="232" t="s">
        <v>2408</v>
      </c>
      <c r="P2000" s="232"/>
      <c r="Q2000" s="232"/>
      <c r="R2000" s="232"/>
      <c r="S2000" s="232"/>
      <c r="T2000" s="232"/>
      <c r="U2000" s="232"/>
      <c r="V2000" s="232"/>
      <c r="W2000" s="232"/>
      <c r="X2000" s="232"/>
      <c r="Y2000" s="232"/>
      <c r="Z2000" s="232"/>
      <c r="AA2000" s="232"/>
      <c r="AB2000" s="232"/>
      <c r="AC2000" s="233">
        <v>31.2</v>
      </c>
      <c r="AD2000" s="233"/>
    </row>
    <row r="2001" spans="1:30">
      <c r="C2001" s="147" t="s">
        <v>2</v>
      </c>
      <c r="G2001" s="147" t="s">
        <v>2</v>
      </c>
      <c r="K2001" s="147" t="s">
        <v>2</v>
      </c>
      <c r="O2001" s="232" t="s">
        <v>2435</v>
      </c>
      <c r="P2001" s="232"/>
      <c r="Q2001" s="232"/>
      <c r="R2001" s="232"/>
      <c r="S2001" s="232"/>
      <c r="T2001" s="232"/>
      <c r="U2001" s="232"/>
      <c r="V2001" s="232"/>
      <c r="W2001" s="232"/>
      <c r="X2001" s="232"/>
      <c r="Y2001" s="232"/>
      <c r="Z2001" s="232"/>
      <c r="AA2001" s="232"/>
      <c r="AB2001" s="232"/>
      <c r="AC2001" s="233">
        <v>92.4</v>
      </c>
      <c r="AD2001" s="233"/>
    </row>
    <row r="2002" spans="1:30">
      <c r="C2002" s="147" t="s">
        <v>2</v>
      </c>
      <c r="G2002" s="147" t="s">
        <v>2</v>
      </c>
      <c r="K2002" s="147" t="s">
        <v>2</v>
      </c>
      <c r="O2002" s="232" t="s">
        <v>2436</v>
      </c>
      <c r="P2002" s="232"/>
      <c r="Q2002" s="232"/>
      <c r="R2002" s="232"/>
      <c r="S2002" s="232"/>
      <c r="T2002" s="232"/>
      <c r="U2002" s="232"/>
      <c r="V2002" s="232"/>
      <c r="W2002" s="232"/>
      <c r="X2002" s="232"/>
      <c r="Y2002" s="232"/>
      <c r="Z2002" s="232"/>
      <c r="AA2002" s="232"/>
      <c r="AB2002" s="232"/>
      <c r="AC2002" s="233">
        <v>7.27</v>
      </c>
      <c r="AD2002" s="233"/>
    </row>
    <row r="2003" spans="1:30">
      <c r="C2003" s="147" t="s">
        <v>2</v>
      </c>
      <c r="G2003" s="147" t="s">
        <v>2</v>
      </c>
      <c r="K2003" s="147" t="s">
        <v>2</v>
      </c>
      <c r="O2003" s="232" t="s">
        <v>2417</v>
      </c>
      <c r="P2003" s="232"/>
      <c r="Q2003" s="232"/>
      <c r="R2003" s="232"/>
      <c r="S2003" s="232"/>
      <c r="T2003" s="232"/>
      <c r="U2003" s="232"/>
      <c r="V2003" s="232"/>
      <c r="W2003" s="232"/>
      <c r="X2003" s="232"/>
      <c r="Y2003" s="232"/>
      <c r="Z2003" s="232"/>
      <c r="AA2003" s="232"/>
      <c r="AB2003" s="232"/>
      <c r="AC2003" s="233">
        <v>76.84</v>
      </c>
      <c r="AD2003" s="233"/>
    </row>
    <row r="2004" spans="1:30">
      <c r="C2004" s="147" t="s">
        <v>2</v>
      </c>
      <c r="G2004" s="147" t="s">
        <v>2</v>
      </c>
      <c r="K2004" s="147" t="s">
        <v>2</v>
      </c>
      <c r="O2004" s="232" t="s">
        <v>2437</v>
      </c>
      <c r="P2004" s="232"/>
      <c r="Q2004" s="232"/>
      <c r="R2004" s="232"/>
      <c r="S2004" s="232"/>
      <c r="T2004" s="232"/>
      <c r="U2004" s="232"/>
      <c r="V2004" s="232"/>
      <c r="W2004" s="232"/>
      <c r="X2004" s="232"/>
      <c r="Y2004" s="232"/>
      <c r="Z2004" s="232"/>
      <c r="AA2004" s="232"/>
      <c r="AB2004" s="232"/>
      <c r="AC2004" s="233">
        <v>68.56</v>
      </c>
      <c r="AD2004" s="233"/>
    </row>
    <row r="2005" spans="1:30">
      <c r="C2005" s="147" t="s">
        <v>2</v>
      </c>
      <c r="G2005" s="147" t="s">
        <v>2</v>
      </c>
      <c r="K2005" s="147" t="s">
        <v>2</v>
      </c>
      <c r="O2005" s="232" t="s">
        <v>2438</v>
      </c>
      <c r="P2005" s="232"/>
      <c r="Q2005" s="232"/>
      <c r="R2005" s="232"/>
      <c r="S2005" s="232"/>
      <c r="T2005" s="232"/>
      <c r="U2005" s="232"/>
      <c r="V2005" s="232"/>
      <c r="W2005" s="232"/>
      <c r="X2005" s="232"/>
      <c r="Y2005" s="232"/>
      <c r="Z2005" s="232"/>
      <c r="AA2005" s="232"/>
      <c r="AB2005" s="232"/>
      <c r="AC2005" s="233">
        <v>323.18</v>
      </c>
      <c r="AD2005" s="233"/>
    </row>
    <row r="2006" spans="1:30">
      <c r="C2006" s="147" t="s">
        <v>2</v>
      </c>
      <c r="G2006" s="147" t="s">
        <v>2</v>
      </c>
      <c r="K2006" s="147" t="s">
        <v>2</v>
      </c>
      <c r="O2006" s="232" t="s">
        <v>2413</v>
      </c>
      <c r="P2006" s="232"/>
      <c r="Q2006" s="232"/>
      <c r="R2006" s="232"/>
      <c r="S2006" s="232"/>
      <c r="T2006" s="232"/>
      <c r="U2006" s="232"/>
      <c r="V2006" s="232"/>
      <c r="W2006" s="232"/>
      <c r="X2006" s="232"/>
      <c r="Y2006" s="232"/>
      <c r="Z2006" s="232"/>
      <c r="AA2006" s="232"/>
      <c r="AB2006" s="232"/>
      <c r="AC2006" s="233">
        <v>104.94</v>
      </c>
      <c r="AD2006" s="233"/>
    </row>
    <row r="2007" spans="1:30">
      <c r="C2007" s="147" t="s">
        <v>2</v>
      </c>
      <c r="G2007" s="147" t="s">
        <v>2</v>
      </c>
      <c r="K2007" s="147" t="s">
        <v>2</v>
      </c>
      <c r="O2007" s="232" t="s">
        <v>2439</v>
      </c>
      <c r="P2007" s="232"/>
      <c r="Q2007" s="232"/>
      <c r="R2007" s="232"/>
      <c r="S2007" s="232"/>
      <c r="T2007" s="232"/>
      <c r="U2007" s="232"/>
      <c r="V2007" s="232"/>
      <c r="W2007" s="232"/>
      <c r="X2007" s="232"/>
      <c r="Y2007" s="232"/>
      <c r="Z2007" s="232"/>
      <c r="AA2007" s="232"/>
      <c r="AB2007" s="232"/>
      <c r="AC2007" s="233">
        <v>100.8</v>
      </c>
      <c r="AD2007" s="233"/>
    </row>
    <row r="2008" spans="1:30">
      <c r="C2008" s="147" t="s">
        <v>2</v>
      </c>
      <c r="G2008" s="147" t="s">
        <v>2</v>
      </c>
      <c r="K2008" s="147" t="s">
        <v>2</v>
      </c>
      <c r="O2008" s="232" t="s">
        <v>2440</v>
      </c>
      <c r="P2008" s="232"/>
      <c r="Q2008" s="232"/>
      <c r="R2008" s="232"/>
      <c r="S2008" s="232"/>
      <c r="T2008" s="232"/>
      <c r="U2008" s="232"/>
      <c r="V2008" s="232"/>
      <c r="W2008" s="232"/>
      <c r="X2008" s="232"/>
      <c r="Y2008" s="232"/>
      <c r="Z2008" s="232"/>
      <c r="AA2008" s="232"/>
      <c r="AB2008" s="232"/>
      <c r="AC2008" s="233">
        <v>46.8</v>
      </c>
      <c r="AD2008" s="233"/>
    </row>
    <row r="2009" spans="1:30">
      <c r="C2009" s="147" t="s">
        <v>2</v>
      </c>
      <c r="G2009" s="147" t="s">
        <v>2</v>
      </c>
      <c r="K2009" s="147" t="s">
        <v>2</v>
      </c>
      <c r="O2009" s="232" t="s">
        <v>2435</v>
      </c>
      <c r="P2009" s="232"/>
      <c r="Q2009" s="232"/>
      <c r="R2009" s="232"/>
      <c r="S2009" s="232"/>
      <c r="T2009" s="232"/>
      <c r="U2009" s="232"/>
      <c r="V2009" s="232"/>
      <c r="W2009" s="232"/>
      <c r="X2009" s="232"/>
      <c r="Y2009" s="232"/>
      <c r="Z2009" s="232"/>
      <c r="AA2009" s="232"/>
      <c r="AB2009" s="232"/>
      <c r="AC2009" s="233">
        <v>46.2</v>
      </c>
      <c r="AD2009" s="233"/>
    </row>
    <row r="2010" spans="1:30">
      <c r="C2010" s="147" t="s">
        <v>2</v>
      </c>
      <c r="G2010" s="147" t="s">
        <v>2</v>
      </c>
      <c r="K2010" s="147" t="s">
        <v>2</v>
      </c>
      <c r="O2010" s="232" t="s">
        <v>2436</v>
      </c>
      <c r="P2010" s="232"/>
      <c r="Q2010" s="232"/>
      <c r="R2010" s="232"/>
      <c r="S2010" s="232"/>
      <c r="T2010" s="232"/>
      <c r="U2010" s="232"/>
      <c r="V2010" s="232"/>
      <c r="W2010" s="232"/>
      <c r="X2010" s="232"/>
      <c r="Y2010" s="232"/>
      <c r="Z2010" s="232"/>
      <c r="AA2010" s="232"/>
      <c r="AB2010" s="232"/>
      <c r="AC2010" s="233">
        <v>7.27</v>
      </c>
      <c r="AD2010" s="233"/>
    </row>
    <row r="2011" spans="1:30">
      <c r="C2011" s="147" t="s">
        <v>2</v>
      </c>
      <c r="G2011" s="147" t="s">
        <v>2</v>
      </c>
      <c r="K2011" s="147" t="s">
        <v>2</v>
      </c>
      <c r="O2011" s="232" t="s">
        <v>2417</v>
      </c>
      <c r="P2011" s="232"/>
      <c r="Q2011" s="232"/>
      <c r="R2011" s="232"/>
      <c r="S2011" s="232"/>
      <c r="T2011" s="232"/>
      <c r="U2011" s="232"/>
      <c r="V2011" s="232"/>
      <c r="W2011" s="232"/>
      <c r="X2011" s="232"/>
      <c r="Y2011" s="232"/>
      <c r="Z2011" s="232"/>
      <c r="AA2011" s="232"/>
      <c r="AB2011" s="232"/>
      <c r="AC2011" s="233">
        <v>76.84</v>
      </c>
      <c r="AD2011" s="233"/>
    </row>
    <row r="2012" spans="1:30" ht="11.25" customHeight="1"/>
    <row r="2013" spans="1:30" ht="12" customHeight="1"/>
    <row r="2014" spans="1:30" ht="13.5" customHeight="1">
      <c r="A2014" s="146" t="s">
        <v>1120</v>
      </c>
      <c r="B2014" s="146"/>
      <c r="C2014" s="146"/>
      <c r="D2014" s="146"/>
      <c r="E2014" s="146"/>
      <c r="F2014" s="146"/>
      <c r="G2014" s="146"/>
      <c r="H2014" s="146"/>
      <c r="I2014" s="146"/>
      <c r="J2014" s="146"/>
      <c r="K2014" s="146"/>
      <c r="L2014" s="146"/>
      <c r="M2014" s="146"/>
      <c r="R2014" s="150" t="s">
        <v>2441</v>
      </c>
      <c r="S2014" s="150"/>
      <c r="T2014" s="150"/>
      <c r="U2014" s="150"/>
      <c r="V2014" s="150"/>
      <c r="W2014" s="150"/>
      <c r="X2014" s="150"/>
      <c r="Y2014" s="150"/>
      <c r="Z2014" s="150"/>
      <c r="AA2014" s="150"/>
      <c r="AB2014" s="150"/>
      <c r="AC2014" s="150"/>
      <c r="AD2014" s="150"/>
    </row>
    <row r="2015" spans="1:30" ht="25.5" customHeight="1">
      <c r="C2015" s="140" t="s">
        <v>1040</v>
      </c>
      <c r="D2015" s="140"/>
      <c r="E2015" s="140"/>
      <c r="F2015" s="140"/>
      <c r="G2015" s="140"/>
      <c r="H2015" s="140"/>
      <c r="I2015" s="140"/>
      <c r="J2015" s="140"/>
      <c r="K2015" s="140"/>
      <c r="L2015" s="140"/>
      <c r="M2015" s="140"/>
      <c r="N2015" s="140"/>
      <c r="O2015" s="140"/>
      <c r="P2015" s="140"/>
      <c r="Q2015" s="140"/>
      <c r="R2015" s="140"/>
      <c r="S2015" s="140"/>
      <c r="T2015" s="140"/>
      <c r="U2015" s="140"/>
      <c r="V2015" s="140"/>
      <c r="W2015" s="140"/>
      <c r="X2015" s="140"/>
      <c r="Y2015" s="140"/>
      <c r="Z2015" s="140"/>
      <c r="AA2015" s="140"/>
      <c r="AB2015" s="140"/>
      <c r="AC2015" s="140"/>
    </row>
    <row r="2016" spans="1:30" ht="7.5" customHeight="1"/>
    <row r="2017" spans="1:30" ht="18.75" customHeight="1">
      <c r="I2017" s="226" t="s">
        <v>1041</v>
      </c>
      <c r="J2017" s="226"/>
      <c r="K2017" s="226"/>
      <c r="L2017" s="226"/>
      <c r="M2017" s="226"/>
      <c r="N2017" s="226"/>
      <c r="O2017" s="226"/>
      <c r="P2017" s="226"/>
      <c r="S2017" s="227" t="s">
        <v>1042</v>
      </c>
      <c r="T2017" s="227"/>
      <c r="U2017" s="227"/>
      <c r="V2017" s="227"/>
      <c r="W2017" s="227"/>
      <c r="X2017" s="227"/>
      <c r="Y2017" s="227"/>
    </row>
    <row r="2018" spans="1:30" ht="6.75" customHeight="1"/>
    <row r="2019" spans="1:30" ht="14.25" customHeight="1">
      <c r="A2019" s="228" t="s">
        <v>2329</v>
      </c>
      <c r="B2019" s="228"/>
      <c r="C2019" s="228"/>
      <c r="D2019" s="228"/>
      <c r="E2019" s="228"/>
      <c r="F2019" s="228"/>
      <c r="G2019" s="228"/>
      <c r="H2019" s="228"/>
      <c r="I2019" s="228"/>
      <c r="J2019" s="228"/>
      <c r="K2019" s="228"/>
      <c r="L2019" s="228"/>
      <c r="M2019" s="228"/>
      <c r="N2019" s="228"/>
      <c r="O2019" s="228"/>
    </row>
    <row r="2020" spans="1:30">
      <c r="B2020" s="229" t="s">
        <v>1044</v>
      </c>
      <c r="C2020" s="229"/>
      <c r="D2020" s="229"/>
      <c r="F2020" s="229" t="s">
        <v>1045</v>
      </c>
      <c r="G2020" s="229"/>
      <c r="H2020" s="229"/>
      <c r="I2020" s="229"/>
      <c r="J2020" s="229" t="s">
        <v>1046</v>
      </c>
      <c r="K2020" s="229"/>
      <c r="L2020" s="229"/>
      <c r="N2020" s="229" t="s">
        <v>1047</v>
      </c>
      <c r="O2020" s="229"/>
      <c r="P2020" s="229"/>
      <c r="Q2020" s="229"/>
      <c r="R2020" s="229"/>
      <c r="S2020" s="229"/>
      <c r="T2020" s="229"/>
      <c r="U2020" s="229"/>
      <c r="V2020" s="229"/>
      <c r="W2020" s="229"/>
      <c r="X2020" s="229"/>
      <c r="Y2020" s="229"/>
      <c r="Z2020" s="229"/>
      <c r="AA2020" s="229"/>
      <c r="AC2020" s="230" t="s">
        <v>1048</v>
      </c>
      <c r="AD2020" s="230"/>
    </row>
    <row r="2021" spans="1:30">
      <c r="B2021" s="143" t="s">
        <v>1944</v>
      </c>
      <c r="C2021" s="143"/>
      <c r="D2021" s="143"/>
      <c r="F2021" s="143" t="s">
        <v>1317</v>
      </c>
      <c r="G2021" s="143"/>
      <c r="H2021" s="143"/>
      <c r="I2021" s="143"/>
      <c r="J2021" s="143" t="s">
        <v>1935</v>
      </c>
      <c r="K2021" s="143"/>
      <c r="L2021" s="143"/>
      <c r="N2021" s="143" t="s">
        <v>1936</v>
      </c>
      <c r="O2021" s="143"/>
      <c r="P2021" s="143"/>
      <c r="Q2021" s="143"/>
      <c r="R2021" s="143"/>
      <c r="S2021" s="143"/>
      <c r="T2021" s="143"/>
      <c r="U2021" s="143"/>
      <c r="V2021" s="143"/>
      <c r="W2021" s="143"/>
      <c r="X2021" s="143"/>
      <c r="Y2021" s="143"/>
      <c r="Z2021" s="143"/>
      <c r="AA2021" s="143"/>
      <c r="AC2021" s="231">
        <v>8388.39</v>
      </c>
      <c r="AD2021" s="231"/>
    </row>
    <row r="2022" spans="1:30">
      <c r="C2022" s="147" t="s">
        <v>2</v>
      </c>
      <c r="G2022" s="147" t="s">
        <v>2</v>
      </c>
      <c r="K2022" s="147" t="s">
        <v>2</v>
      </c>
      <c r="O2022" s="232" t="s">
        <v>2442</v>
      </c>
      <c r="P2022" s="232"/>
      <c r="Q2022" s="232"/>
      <c r="R2022" s="232"/>
      <c r="S2022" s="232"/>
      <c r="T2022" s="232"/>
      <c r="U2022" s="232"/>
      <c r="V2022" s="232"/>
      <c r="W2022" s="232"/>
      <c r="X2022" s="232"/>
      <c r="Y2022" s="232"/>
      <c r="Z2022" s="232"/>
      <c r="AA2022" s="232"/>
      <c r="AB2022" s="232"/>
      <c r="AC2022" s="233">
        <v>51.42</v>
      </c>
      <c r="AD2022" s="233"/>
    </row>
    <row r="2023" spans="1:30">
      <c r="C2023" s="147" t="s">
        <v>2</v>
      </c>
      <c r="G2023" s="147" t="s">
        <v>2</v>
      </c>
      <c r="K2023" s="147" t="s">
        <v>2</v>
      </c>
      <c r="O2023" s="232" t="s">
        <v>2443</v>
      </c>
      <c r="P2023" s="232"/>
      <c r="Q2023" s="232"/>
      <c r="R2023" s="232"/>
      <c r="S2023" s="232"/>
      <c r="T2023" s="232"/>
      <c r="U2023" s="232"/>
      <c r="V2023" s="232"/>
      <c r="W2023" s="232"/>
      <c r="X2023" s="232"/>
      <c r="Y2023" s="232"/>
      <c r="Z2023" s="232"/>
      <c r="AA2023" s="232"/>
      <c r="AB2023" s="232"/>
      <c r="AC2023" s="233">
        <v>298.32</v>
      </c>
      <c r="AD2023" s="233"/>
    </row>
    <row r="2024" spans="1:30">
      <c r="C2024" s="147" t="s">
        <v>2</v>
      </c>
      <c r="G2024" s="147" t="s">
        <v>2</v>
      </c>
      <c r="K2024" s="147" t="s">
        <v>2</v>
      </c>
      <c r="O2024" s="232" t="s">
        <v>2413</v>
      </c>
      <c r="P2024" s="232"/>
      <c r="Q2024" s="232"/>
      <c r="R2024" s="232"/>
      <c r="S2024" s="232"/>
      <c r="T2024" s="232"/>
      <c r="U2024" s="232"/>
      <c r="V2024" s="232"/>
      <c r="W2024" s="232"/>
      <c r="X2024" s="232"/>
      <c r="Y2024" s="232"/>
      <c r="Z2024" s="232"/>
      <c r="AA2024" s="232"/>
      <c r="AB2024" s="232"/>
      <c r="AC2024" s="233">
        <v>104.94</v>
      </c>
      <c r="AD2024" s="233"/>
    </row>
    <row r="2025" spans="1:30">
      <c r="C2025" s="147" t="s">
        <v>2</v>
      </c>
      <c r="G2025" s="147" t="s">
        <v>2</v>
      </c>
      <c r="K2025" s="147" t="s">
        <v>2</v>
      </c>
      <c r="O2025" s="232" t="s">
        <v>2414</v>
      </c>
      <c r="P2025" s="232"/>
      <c r="Q2025" s="232"/>
      <c r="R2025" s="232"/>
      <c r="S2025" s="232"/>
      <c r="T2025" s="232"/>
      <c r="U2025" s="232"/>
      <c r="V2025" s="232"/>
      <c r="W2025" s="232"/>
      <c r="X2025" s="232"/>
      <c r="Y2025" s="232"/>
      <c r="Z2025" s="232"/>
      <c r="AA2025" s="232"/>
      <c r="AB2025" s="232"/>
      <c r="AC2025" s="233">
        <v>72</v>
      </c>
      <c r="AD2025" s="233"/>
    </row>
    <row r="2026" spans="1:30">
      <c r="C2026" s="147" t="s">
        <v>2</v>
      </c>
      <c r="G2026" s="147" t="s">
        <v>2</v>
      </c>
      <c r="K2026" s="147" t="s">
        <v>2</v>
      </c>
      <c r="O2026" s="232" t="s">
        <v>2415</v>
      </c>
      <c r="P2026" s="232"/>
      <c r="Q2026" s="232"/>
      <c r="R2026" s="232"/>
      <c r="S2026" s="232"/>
      <c r="T2026" s="232"/>
      <c r="U2026" s="232"/>
      <c r="V2026" s="232"/>
      <c r="W2026" s="232"/>
      <c r="X2026" s="232"/>
      <c r="Y2026" s="232"/>
      <c r="Z2026" s="232"/>
      <c r="AA2026" s="232"/>
      <c r="AB2026" s="232"/>
      <c r="AC2026" s="233">
        <v>15.6</v>
      </c>
      <c r="AD2026" s="233"/>
    </row>
    <row r="2027" spans="1:30">
      <c r="C2027" s="147" t="s">
        <v>2</v>
      </c>
      <c r="G2027" s="147" t="s">
        <v>2</v>
      </c>
      <c r="K2027" s="147" t="s">
        <v>2</v>
      </c>
      <c r="O2027" s="232" t="s">
        <v>2435</v>
      </c>
      <c r="P2027" s="232"/>
      <c r="Q2027" s="232"/>
      <c r="R2027" s="232"/>
      <c r="S2027" s="232"/>
      <c r="T2027" s="232"/>
      <c r="U2027" s="232"/>
      <c r="V2027" s="232"/>
      <c r="W2027" s="232"/>
      <c r="X2027" s="232"/>
      <c r="Y2027" s="232"/>
      <c r="Z2027" s="232"/>
      <c r="AA2027" s="232"/>
      <c r="AB2027" s="232"/>
      <c r="AC2027" s="233">
        <v>115.5</v>
      </c>
      <c r="AD2027" s="233"/>
    </row>
    <row r="2028" spans="1:30">
      <c r="C2028" s="147" t="s">
        <v>2</v>
      </c>
      <c r="G2028" s="147" t="s">
        <v>2</v>
      </c>
      <c r="K2028" s="147" t="s">
        <v>2</v>
      </c>
      <c r="O2028" s="232" t="s">
        <v>2444</v>
      </c>
      <c r="P2028" s="232"/>
      <c r="Q2028" s="232"/>
      <c r="R2028" s="232"/>
      <c r="S2028" s="232"/>
      <c r="T2028" s="232"/>
      <c r="U2028" s="232"/>
      <c r="V2028" s="232"/>
      <c r="W2028" s="232"/>
      <c r="X2028" s="232"/>
      <c r="Y2028" s="232"/>
      <c r="Z2028" s="232"/>
      <c r="AA2028" s="232"/>
      <c r="AB2028" s="232"/>
      <c r="AC2028" s="233">
        <v>7.27</v>
      </c>
      <c r="AD2028" s="233"/>
    </row>
    <row r="2029" spans="1:30">
      <c r="C2029" s="147" t="s">
        <v>2</v>
      </c>
      <c r="G2029" s="147" t="s">
        <v>2</v>
      </c>
      <c r="K2029" s="147" t="s">
        <v>2</v>
      </c>
      <c r="O2029" s="232" t="s">
        <v>2445</v>
      </c>
      <c r="P2029" s="232"/>
      <c r="Q2029" s="232"/>
      <c r="R2029" s="232"/>
      <c r="S2029" s="232"/>
      <c r="T2029" s="232"/>
      <c r="U2029" s="232"/>
      <c r="V2029" s="232"/>
      <c r="W2029" s="232"/>
      <c r="X2029" s="232"/>
      <c r="Y2029" s="232"/>
      <c r="Z2029" s="232"/>
      <c r="AA2029" s="232"/>
      <c r="AB2029" s="232"/>
      <c r="AC2029" s="233">
        <v>115.26</v>
      </c>
      <c r="AD2029" s="233"/>
    </row>
    <row r="2030" spans="1:30">
      <c r="C2030" s="147" t="s">
        <v>2</v>
      </c>
      <c r="G2030" s="147" t="s">
        <v>2</v>
      </c>
      <c r="K2030" s="147" t="s">
        <v>2</v>
      </c>
      <c r="O2030" s="232" t="s">
        <v>2446</v>
      </c>
      <c r="P2030" s="232"/>
      <c r="Q2030" s="232"/>
      <c r="R2030" s="232"/>
      <c r="S2030" s="232"/>
      <c r="T2030" s="232"/>
      <c r="U2030" s="232"/>
      <c r="V2030" s="232"/>
      <c r="W2030" s="232"/>
      <c r="X2030" s="232"/>
      <c r="Y2030" s="232"/>
      <c r="Z2030" s="232"/>
      <c r="AA2030" s="232"/>
      <c r="AB2030" s="232"/>
      <c r="AC2030" s="233">
        <v>188.54</v>
      </c>
      <c r="AD2030" s="233"/>
    </row>
    <row r="2031" spans="1:30">
      <c r="C2031" s="147" t="s">
        <v>2</v>
      </c>
      <c r="G2031" s="147" t="s">
        <v>2</v>
      </c>
      <c r="K2031" s="147" t="s">
        <v>2</v>
      </c>
      <c r="O2031" s="232" t="s">
        <v>2443</v>
      </c>
      <c r="P2031" s="232"/>
      <c r="Q2031" s="232"/>
      <c r="R2031" s="232"/>
      <c r="S2031" s="232"/>
      <c r="T2031" s="232"/>
      <c r="U2031" s="232"/>
      <c r="V2031" s="232"/>
      <c r="W2031" s="232"/>
      <c r="X2031" s="232"/>
      <c r="Y2031" s="232"/>
      <c r="Z2031" s="232"/>
      <c r="AA2031" s="232"/>
      <c r="AB2031" s="232"/>
      <c r="AC2031" s="233">
        <v>124.3</v>
      </c>
      <c r="AD2031" s="233"/>
    </row>
    <row r="2032" spans="1:30">
      <c r="C2032" s="147" t="s">
        <v>2</v>
      </c>
      <c r="G2032" s="147" t="s">
        <v>2</v>
      </c>
      <c r="K2032" s="147" t="s">
        <v>2</v>
      </c>
      <c r="O2032" s="232" t="s">
        <v>2443</v>
      </c>
      <c r="P2032" s="232"/>
      <c r="Q2032" s="232"/>
      <c r="R2032" s="232"/>
      <c r="S2032" s="232"/>
      <c r="T2032" s="232"/>
      <c r="U2032" s="232"/>
      <c r="V2032" s="232"/>
      <c r="W2032" s="232"/>
      <c r="X2032" s="232"/>
      <c r="Y2032" s="232"/>
      <c r="Z2032" s="232"/>
      <c r="AA2032" s="232"/>
      <c r="AB2032" s="232"/>
      <c r="AC2032" s="233">
        <v>273.45999999999998</v>
      </c>
      <c r="AD2032" s="233"/>
    </row>
    <row r="2033" spans="2:30">
      <c r="C2033" s="147" t="s">
        <v>2</v>
      </c>
      <c r="G2033" s="147" t="s">
        <v>2</v>
      </c>
      <c r="K2033" s="147" t="s">
        <v>2</v>
      </c>
      <c r="O2033" s="232" t="s">
        <v>2413</v>
      </c>
      <c r="P2033" s="232"/>
      <c r="Q2033" s="232"/>
      <c r="R2033" s="232"/>
      <c r="S2033" s="232"/>
      <c r="T2033" s="232"/>
      <c r="U2033" s="232"/>
      <c r="V2033" s="232"/>
      <c r="W2033" s="232"/>
      <c r="X2033" s="232"/>
      <c r="Y2033" s="232"/>
      <c r="Z2033" s="232"/>
      <c r="AA2033" s="232"/>
      <c r="AB2033" s="232"/>
      <c r="AC2033" s="233">
        <v>104.94</v>
      </c>
      <c r="AD2033" s="233"/>
    </row>
    <row r="2034" spans="2:30">
      <c r="C2034" s="147" t="s">
        <v>2</v>
      </c>
      <c r="G2034" s="147" t="s">
        <v>2</v>
      </c>
      <c r="K2034" s="147" t="s">
        <v>2</v>
      </c>
      <c r="O2034" s="232" t="s">
        <v>2414</v>
      </c>
      <c r="P2034" s="232"/>
      <c r="Q2034" s="232"/>
      <c r="R2034" s="232"/>
      <c r="S2034" s="232"/>
      <c r="T2034" s="232"/>
      <c r="U2034" s="232"/>
      <c r="V2034" s="232"/>
      <c r="W2034" s="232"/>
      <c r="X2034" s="232"/>
      <c r="Y2034" s="232"/>
      <c r="Z2034" s="232"/>
      <c r="AA2034" s="232"/>
      <c r="AB2034" s="232"/>
      <c r="AC2034" s="233">
        <v>158.4</v>
      </c>
      <c r="AD2034" s="233"/>
    </row>
    <row r="2035" spans="2:30">
      <c r="C2035" s="147" t="s">
        <v>2</v>
      </c>
      <c r="G2035" s="147" t="s">
        <v>2</v>
      </c>
      <c r="K2035" s="147" t="s">
        <v>2</v>
      </c>
      <c r="O2035" s="232" t="s">
        <v>2415</v>
      </c>
      <c r="P2035" s="232"/>
      <c r="Q2035" s="232"/>
      <c r="R2035" s="232"/>
      <c r="S2035" s="232"/>
      <c r="T2035" s="232"/>
      <c r="U2035" s="232"/>
      <c r="V2035" s="232"/>
      <c r="W2035" s="232"/>
      <c r="X2035" s="232"/>
      <c r="Y2035" s="232"/>
      <c r="Z2035" s="232"/>
      <c r="AA2035" s="232"/>
      <c r="AB2035" s="232"/>
      <c r="AC2035" s="233">
        <v>7.8</v>
      </c>
      <c r="AD2035" s="233"/>
    </row>
    <row r="2036" spans="2:30">
      <c r="C2036" s="147" t="s">
        <v>2</v>
      </c>
      <c r="G2036" s="147" t="s">
        <v>2</v>
      </c>
      <c r="K2036" s="147" t="s">
        <v>2</v>
      </c>
      <c r="O2036" s="232" t="s">
        <v>2415</v>
      </c>
      <c r="P2036" s="232"/>
      <c r="Q2036" s="232"/>
      <c r="R2036" s="232"/>
      <c r="S2036" s="232"/>
      <c r="T2036" s="232"/>
      <c r="U2036" s="232"/>
      <c r="V2036" s="232"/>
      <c r="W2036" s="232"/>
      <c r="X2036" s="232"/>
      <c r="Y2036" s="232"/>
      <c r="Z2036" s="232"/>
      <c r="AA2036" s="232"/>
      <c r="AB2036" s="232"/>
      <c r="AC2036" s="233">
        <v>15.6</v>
      </c>
      <c r="AD2036" s="233"/>
    </row>
    <row r="2037" spans="2:30">
      <c r="C2037" s="147" t="s">
        <v>2</v>
      </c>
      <c r="G2037" s="147" t="s">
        <v>2</v>
      </c>
      <c r="K2037" s="147" t="s">
        <v>2</v>
      </c>
      <c r="O2037" s="232" t="s">
        <v>2447</v>
      </c>
      <c r="P2037" s="232"/>
      <c r="Q2037" s="232"/>
      <c r="R2037" s="232"/>
      <c r="S2037" s="232"/>
      <c r="T2037" s="232"/>
      <c r="U2037" s="232"/>
      <c r="V2037" s="232"/>
      <c r="W2037" s="232"/>
      <c r="X2037" s="232"/>
      <c r="Y2037" s="232"/>
      <c r="Z2037" s="232"/>
      <c r="AA2037" s="232"/>
      <c r="AB2037" s="232"/>
      <c r="AC2037" s="233">
        <v>184.8</v>
      </c>
      <c r="AD2037" s="233"/>
    </row>
    <row r="2038" spans="2:30">
      <c r="C2038" s="147" t="s">
        <v>2</v>
      </c>
      <c r="G2038" s="147" t="s">
        <v>2</v>
      </c>
      <c r="K2038" s="147" t="s">
        <v>2</v>
      </c>
      <c r="O2038" s="232" t="s">
        <v>2448</v>
      </c>
      <c r="P2038" s="232"/>
      <c r="Q2038" s="232"/>
      <c r="R2038" s="232"/>
      <c r="S2038" s="232"/>
      <c r="T2038" s="232"/>
      <c r="U2038" s="232"/>
      <c r="V2038" s="232"/>
      <c r="W2038" s="232"/>
      <c r="X2038" s="232"/>
      <c r="Y2038" s="232"/>
      <c r="Z2038" s="232"/>
      <c r="AA2038" s="232"/>
      <c r="AB2038" s="232"/>
      <c r="AC2038" s="233">
        <v>14.54</v>
      </c>
      <c r="AD2038" s="233"/>
    </row>
    <row r="2039" spans="2:30">
      <c r="C2039" s="147" t="s">
        <v>2</v>
      </c>
      <c r="G2039" s="147" t="s">
        <v>2</v>
      </c>
      <c r="K2039" s="147" t="s">
        <v>2</v>
      </c>
      <c r="O2039" s="232" t="s">
        <v>2417</v>
      </c>
      <c r="P2039" s="232"/>
      <c r="Q2039" s="232"/>
      <c r="R2039" s="232"/>
      <c r="S2039" s="232"/>
      <c r="T2039" s="232"/>
      <c r="U2039" s="232"/>
      <c r="V2039" s="232"/>
      <c r="W2039" s="232"/>
      <c r="X2039" s="232"/>
      <c r="Y2039" s="232"/>
      <c r="Z2039" s="232"/>
      <c r="AA2039" s="232"/>
      <c r="AB2039" s="232"/>
      <c r="AC2039" s="233">
        <v>192.1</v>
      </c>
      <c r="AD2039" s="233"/>
    </row>
    <row r="2040" spans="2:30">
      <c r="C2040" s="147" t="s">
        <v>2</v>
      </c>
      <c r="G2040" s="147" t="s">
        <v>2</v>
      </c>
      <c r="K2040" s="147" t="s">
        <v>2</v>
      </c>
      <c r="O2040" s="232" t="s">
        <v>2437</v>
      </c>
      <c r="P2040" s="232"/>
      <c r="Q2040" s="232"/>
      <c r="R2040" s="232"/>
      <c r="S2040" s="232"/>
      <c r="T2040" s="232"/>
      <c r="U2040" s="232"/>
      <c r="V2040" s="232"/>
      <c r="W2040" s="232"/>
      <c r="X2040" s="232"/>
      <c r="Y2040" s="232"/>
      <c r="Z2040" s="232"/>
      <c r="AA2040" s="232"/>
      <c r="AB2040" s="232"/>
      <c r="AC2040" s="233">
        <v>154.26</v>
      </c>
      <c r="AD2040" s="233"/>
    </row>
    <row r="2041" spans="2:30">
      <c r="C2041" s="147" t="s">
        <v>2</v>
      </c>
      <c r="G2041" s="147" t="s">
        <v>2</v>
      </c>
      <c r="K2041" s="147" t="s">
        <v>2</v>
      </c>
      <c r="O2041" s="232" t="s">
        <v>2438</v>
      </c>
      <c r="P2041" s="232"/>
      <c r="Q2041" s="232"/>
      <c r="R2041" s="232"/>
      <c r="S2041" s="232"/>
      <c r="T2041" s="232"/>
      <c r="U2041" s="232"/>
      <c r="V2041" s="232"/>
      <c r="W2041" s="232"/>
      <c r="X2041" s="232"/>
      <c r="Y2041" s="232"/>
      <c r="Z2041" s="232"/>
      <c r="AA2041" s="232"/>
      <c r="AB2041" s="232"/>
      <c r="AC2041" s="233">
        <v>795.52</v>
      </c>
      <c r="AD2041" s="233"/>
    </row>
    <row r="2042" spans="2:30">
      <c r="C2042" s="147" t="s">
        <v>2</v>
      </c>
      <c r="G2042" s="147" t="s">
        <v>2</v>
      </c>
      <c r="K2042" s="147" t="s">
        <v>2</v>
      </c>
      <c r="O2042" s="232" t="s">
        <v>2449</v>
      </c>
      <c r="P2042" s="232"/>
      <c r="Q2042" s="232"/>
      <c r="R2042" s="232"/>
      <c r="S2042" s="232"/>
      <c r="T2042" s="232"/>
      <c r="U2042" s="232"/>
      <c r="V2042" s="232"/>
      <c r="W2042" s="232"/>
      <c r="X2042" s="232"/>
      <c r="Y2042" s="232"/>
      <c r="Z2042" s="232"/>
      <c r="AA2042" s="232"/>
      <c r="AB2042" s="232"/>
      <c r="AC2042" s="233">
        <v>244.86</v>
      </c>
      <c r="AD2042" s="233"/>
    </row>
    <row r="2043" spans="2:30">
      <c r="C2043" s="147" t="s">
        <v>2</v>
      </c>
      <c r="G2043" s="147" t="s">
        <v>2</v>
      </c>
      <c r="K2043" s="147" t="s">
        <v>2</v>
      </c>
      <c r="O2043" s="232" t="s">
        <v>2450</v>
      </c>
      <c r="P2043" s="232"/>
      <c r="Q2043" s="232"/>
      <c r="R2043" s="232"/>
      <c r="S2043" s="232"/>
      <c r="T2043" s="232"/>
      <c r="U2043" s="232"/>
      <c r="V2043" s="232"/>
      <c r="W2043" s="232"/>
      <c r="X2043" s="232"/>
      <c r="Y2043" s="232"/>
      <c r="Z2043" s="232"/>
      <c r="AA2043" s="232"/>
      <c r="AB2043" s="232"/>
      <c r="AC2043" s="233">
        <v>216</v>
      </c>
      <c r="AD2043" s="233"/>
    </row>
    <row r="2044" spans="2:30">
      <c r="C2044" s="147" t="s">
        <v>2</v>
      </c>
      <c r="G2044" s="147" t="s">
        <v>2</v>
      </c>
      <c r="K2044" s="147" t="s">
        <v>2</v>
      </c>
      <c r="O2044" s="232" t="s">
        <v>2451</v>
      </c>
      <c r="P2044" s="232"/>
      <c r="Q2044" s="232"/>
      <c r="R2044" s="232"/>
      <c r="S2044" s="232"/>
      <c r="T2044" s="232"/>
      <c r="U2044" s="232"/>
      <c r="V2044" s="232"/>
      <c r="W2044" s="232"/>
      <c r="X2044" s="232"/>
      <c r="Y2044" s="232"/>
      <c r="Z2044" s="232"/>
      <c r="AA2044" s="232"/>
      <c r="AB2044" s="232"/>
      <c r="AC2044" s="233">
        <v>46.8</v>
      </c>
      <c r="AD2044" s="233"/>
    </row>
    <row r="2045" spans="2:30">
      <c r="B2045" s="143" t="s">
        <v>2452</v>
      </c>
      <c r="C2045" s="143"/>
      <c r="D2045" s="143"/>
      <c r="F2045" s="143" t="s">
        <v>1317</v>
      </c>
      <c r="G2045" s="143"/>
      <c r="H2045" s="143"/>
      <c r="I2045" s="143"/>
      <c r="J2045" s="143" t="s">
        <v>2453</v>
      </c>
      <c r="K2045" s="143"/>
      <c r="L2045" s="143"/>
      <c r="N2045" s="143" t="s">
        <v>2454</v>
      </c>
      <c r="O2045" s="143"/>
      <c r="P2045" s="143"/>
      <c r="Q2045" s="143"/>
      <c r="R2045" s="143"/>
      <c r="S2045" s="143"/>
      <c r="T2045" s="143"/>
      <c r="U2045" s="143"/>
      <c r="V2045" s="143"/>
      <c r="W2045" s="143"/>
      <c r="X2045" s="143"/>
      <c r="Y2045" s="143"/>
      <c r="Z2045" s="143"/>
      <c r="AA2045" s="143"/>
      <c r="AC2045" s="231">
        <v>73.47</v>
      </c>
      <c r="AD2045" s="231"/>
    </row>
    <row r="2046" spans="2:30">
      <c r="C2046" s="147" t="s">
        <v>2</v>
      </c>
      <c r="G2046" s="147" t="s">
        <v>2</v>
      </c>
      <c r="K2046" s="147" t="s">
        <v>2</v>
      </c>
      <c r="O2046" s="232" t="s">
        <v>2455</v>
      </c>
      <c r="P2046" s="232"/>
      <c r="Q2046" s="232"/>
      <c r="R2046" s="232"/>
      <c r="S2046" s="232"/>
      <c r="T2046" s="232"/>
      <c r="U2046" s="232"/>
      <c r="V2046" s="232"/>
      <c r="W2046" s="232"/>
      <c r="X2046" s="232"/>
      <c r="Y2046" s="232"/>
      <c r="Z2046" s="232"/>
      <c r="AA2046" s="232"/>
      <c r="AB2046" s="232"/>
    </row>
    <row r="2047" spans="2:30">
      <c r="B2047" s="143" t="s">
        <v>1822</v>
      </c>
      <c r="C2047" s="143"/>
      <c r="D2047" s="143"/>
      <c r="F2047" s="143" t="s">
        <v>1438</v>
      </c>
      <c r="G2047" s="143"/>
      <c r="H2047" s="143"/>
      <c r="I2047" s="143"/>
      <c r="J2047" s="143" t="s">
        <v>1543</v>
      </c>
      <c r="K2047" s="143"/>
      <c r="L2047" s="143"/>
      <c r="N2047" s="143" t="s">
        <v>1544</v>
      </c>
      <c r="O2047" s="143"/>
      <c r="P2047" s="143"/>
      <c r="Q2047" s="143"/>
      <c r="R2047" s="143"/>
      <c r="S2047" s="143"/>
      <c r="T2047" s="143"/>
      <c r="U2047" s="143"/>
      <c r="V2047" s="143"/>
      <c r="W2047" s="143"/>
      <c r="X2047" s="143"/>
      <c r="Y2047" s="143"/>
      <c r="Z2047" s="143"/>
      <c r="AA2047" s="143"/>
      <c r="AC2047" s="231">
        <v>526.54999999999995</v>
      </c>
      <c r="AD2047" s="231"/>
    </row>
    <row r="2048" spans="2:30">
      <c r="C2048" s="147" t="s">
        <v>2</v>
      </c>
      <c r="G2048" s="147" t="s">
        <v>2</v>
      </c>
      <c r="K2048" s="147" t="s">
        <v>2</v>
      </c>
      <c r="O2048" s="232" t="s">
        <v>2456</v>
      </c>
      <c r="P2048" s="232"/>
      <c r="Q2048" s="232"/>
      <c r="R2048" s="232"/>
      <c r="S2048" s="232"/>
      <c r="T2048" s="232"/>
      <c r="U2048" s="232"/>
      <c r="V2048" s="232"/>
      <c r="W2048" s="232"/>
      <c r="X2048" s="232"/>
      <c r="Y2048" s="232"/>
      <c r="Z2048" s="232"/>
      <c r="AA2048" s="232"/>
      <c r="AB2048" s="232"/>
      <c r="AC2048" s="233">
        <v>33.19</v>
      </c>
      <c r="AD2048" s="233"/>
    </row>
    <row r="2049" spans="2:30">
      <c r="C2049" s="147" t="s">
        <v>2</v>
      </c>
      <c r="G2049" s="147" t="s">
        <v>2</v>
      </c>
      <c r="K2049" s="147" t="s">
        <v>2</v>
      </c>
      <c r="O2049" s="232" t="s">
        <v>2456</v>
      </c>
      <c r="P2049" s="232"/>
      <c r="Q2049" s="232"/>
      <c r="R2049" s="232"/>
      <c r="S2049" s="232"/>
      <c r="T2049" s="232"/>
      <c r="U2049" s="232"/>
      <c r="V2049" s="232"/>
      <c r="W2049" s="232"/>
      <c r="X2049" s="232"/>
      <c r="Y2049" s="232"/>
      <c r="Z2049" s="232"/>
      <c r="AA2049" s="232"/>
      <c r="AB2049" s="232"/>
      <c r="AC2049" s="233">
        <v>33.25</v>
      </c>
      <c r="AD2049" s="233"/>
    </row>
    <row r="2050" spans="2:30">
      <c r="C2050" s="147" t="s">
        <v>2</v>
      </c>
      <c r="G2050" s="147" t="s">
        <v>2</v>
      </c>
      <c r="K2050" s="147" t="s">
        <v>2</v>
      </c>
      <c r="O2050" s="232" t="s">
        <v>2456</v>
      </c>
      <c r="P2050" s="232"/>
      <c r="Q2050" s="232"/>
      <c r="R2050" s="232"/>
      <c r="S2050" s="232"/>
      <c r="T2050" s="232"/>
      <c r="U2050" s="232"/>
      <c r="V2050" s="232"/>
      <c r="W2050" s="232"/>
      <c r="X2050" s="232"/>
      <c r="Y2050" s="232"/>
      <c r="Z2050" s="232"/>
      <c r="AA2050" s="232"/>
      <c r="AB2050" s="232"/>
      <c r="AC2050" s="233">
        <v>33.25</v>
      </c>
      <c r="AD2050" s="233"/>
    </row>
    <row r="2051" spans="2:30">
      <c r="C2051" s="147" t="s">
        <v>2</v>
      </c>
      <c r="G2051" s="147" t="s">
        <v>2</v>
      </c>
      <c r="K2051" s="147" t="s">
        <v>2</v>
      </c>
      <c r="O2051" s="232" t="s">
        <v>2456</v>
      </c>
      <c r="P2051" s="232"/>
      <c r="Q2051" s="232"/>
      <c r="R2051" s="232"/>
      <c r="S2051" s="232"/>
      <c r="T2051" s="232"/>
      <c r="U2051" s="232"/>
      <c r="V2051" s="232"/>
      <c r="W2051" s="232"/>
      <c r="X2051" s="232"/>
      <c r="Y2051" s="232"/>
      <c r="Z2051" s="232"/>
      <c r="AA2051" s="232"/>
      <c r="AB2051" s="232"/>
      <c r="AC2051" s="233">
        <v>33.25</v>
      </c>
      <c r="AD2051" s="233"/>
    </row>
    <row r="2052" spans="2:30">
      <c r="C2052" s="147" t="s">
        <v>2</v>
      </c>
      <c r="G2052" s="147" t="s">
        <v>2</v>
      </c>
      <c r="K2052" s="147" t="s">
        <v>2</v>
      </c>
      <c r="O2052" s="232" t="s">
        <v>2456</v>
      </c>
      <c r="P2052" s="232"/>
      <c r="Q2052" s="232"/>
      <c r="R2052" s="232"/>
      <c r="S2052" s="232"/>
      <c r="T2052" s="232"/>
      <c r="U2052" s="232"/>
      <c r="V2052" s="232"/>
      <c r="W2052" s="232"/>
      <c r="X2052" s="232"/>
      <c r="Y2052" s="232"/>
      <c r="Z2052" s="232"/>
      <c r="AA2052" s="232"/>
      <c r="AB2052" s="232"/>
      <c r="AC2052" s="233">
        <v>33.25</v>
      </c>
      <c r="AD2052" s="233"/>
    </row>
    <row r="2053" spans="2:30">
      <c r="C2053" s="147" t="s">
        <v>2</v>
      </c>
      <c r="G2053" s="147" t="s">
        <v>2</v>
      </c>
      <c r="K2053" s="147" t="s">
        <v>2</v>
      </c>
      <c r="O2053" s="232" t="s">
        <v>2456</v>
      </c>
      <c r="P2053" s="232"/>
      <c r="Q2053" s="232"/>
      <c r="R2053" s="232"/>
      <c r="S2053" s="232"/>
      <c r="T2053" s="232"/>
      <c r="U2053" s="232"/>
      <c r="V2053" s="232"/>
      <c r="W2053" s="232"/>
      <c r="X2053" s="232"/>
      <c r="Y2053" s="232"/>
      <c r="Z2053" s="232"/>
      <c r="AA2053" s="232"/>
      <c r="AB2053" s="232"/>
      <c r="AC2053" s="233">
        <v>33.25</v>
      </c>
      <c r="AD2053" s="233"/>
    </row>
    <row r="2054" spans="2:30">
      <c r="C2054" s="147" t="s">
        <v>2</v>
      </c>
      <c r="G2054" s="147" t="s">
        <v>2</v>
      </c>
      <c r="K2054" s="147" t="s">
        <v>2</v>
      </c>
      <c r="O2054" s="232" t="s">
        <v>2456</v>
      </c>
      <c r="P2054" s="232"/>
      <c r="Q2054" s="232"/>
      <c r="R2054" s="232"/>
      <c r="S2054" s="232"/>
      <c r="T2054" s="232"/>
      <c r="U2054" s="232"/>
      <c r="V2054" s="232"/>
      <c r="W2054" s="232"/>
      <c r="X2054" s="232"/>
      <c r="Y2054" s="232"/>
      <c r="Z2054" s="232"/>
      <c r="AA2054" s="232"/>
      <c r="AB2054" s="232"/>
      <c r="AC2054" s="233">
        <v>33.25</v>
      </c>
      <c r="AD2054" s="233"/>
    </row>
    <row r="2055" spans="2:30">
      <c r="C2055" s="147" t="s">
        <v>2</v>
      </c>
      <c r="G2055" s="147" t="s">
        <v>2</v>
      </c>
      <c r="K2055" s="147" t="s">
        <v>2</v>
      </c>
      <c r="O2055" s="232" t="s">
        <v>2456</v>
      </c>
      <c r="P2055" s="232"/>
      <c r="Q2055" s="232"/>
      <c r="R2055" s="232"/>
      <c r="S2055" s="232"/>
      <c r="T2055" s="232"/>
      <c r="U2055" s="232"/>
      <c r="V2055" s="232"/>
      <c r="W2055" s="232"/>
      <c r="X2055" s="232"/>
      <c r="Y2055" s="232"/>
      <c r="Z2055" s="232"/>
      <c r="AA2055" s="232"/>
      <c r="AB2055" s="232"/>
      <c r="AC2055" s="233">
        <v>33.25</v>
      </c>
      <c r="AD2055" s="233"/>
    </row>
    <row r="2056" spans="2:30">
      <c r="C2056" s="147" t="s">
        <v>2</v>
      </c>
      <c r="G2056" s="147" t="s">
        <v>2</v>
      </c>
      <c r="K2056" s="147" t="s">
        <v>2</v>
      </c>
      <c r="O2056" s="232" t="s">
        <v>2456</v>
      </c>
      <c r="P2056" s="232"/>
      <c r="Q2056" s="232"/>
      <c r="R2056" s="232"/>
      <c r="S2056" s="232"/>
      <c r="T2056" s="232"/>
      <c r="U2056" s="232"/>
      <c r="V2056" s="232"/>
      <c r="W2056" s="232"/>
      <c r="X2056" s="232"/>
      <c r="Y2056" s="232"/>
      <c r="Z2056" s="232"/>
      <c r="AA2056" s="232"/>
      <c r="AB2056" s="232"/>
      <c r="AC2056" s="233">
        <v>33.25</v>
      </c>
      <c r="AD2056" s="233"/>
    </row>
    <row r="2057" spans="2:30">
      <c r="C2057" s="147" t="s">
        <v>2</v>
      </c>
      <c r="G2057" s="147" t="s">
        <v>2</v>
      </c>
      <c r="K2057" s="147" t="s">
        <v>2</v>
      </c>
      <c r="O2057" s="232" t="s">
        <v>2456</v>
      </c>
      <c r="P2057" s="232"/>
      <c r="Q2057" s="232"/>
      <c r="R2057" s="232"/>
      <c r="S2057" s="232"/>
      <c r="T2057" s="232"/>
      <c r="U2057" s="232"/>
      <c r="V2057" s="232"/>
      <c r="W2057" s="232"/>
      <c r="X2057" s="232"/>
      <c r="Y2057" s="232"/>
      <c r="Z2057" s="232"/>
      <c r="AA2057" s="232"/>
      <c r="AB2057" s="232"/>
      <c r="AC2057" s="233">
        <v>33.25</v>
      </c>
      <c r="AD2057" s="233"/>
    </row>
    <row r="2058" spans="2:30">
      <c r="C2058" s="147" t="s">
        <v>2</v>
      </c>
      <c r="G2058" s="147" t="s">
        <v>2</v>
      </c>
      <c r="K2058" s="147" t="s">
        <v>2</v>
      </c>
      <c r="O2058" s="232" t="s">
        <v>2456</v>
      </c>
      <c r="P2058" s="232"/>
      <c r="Q2058" s="232"/>
      <c r="R2058" s="232"/>
      <c r="S2058" s="232"/>
      <c r="T2058" s="232"/>
      <c r="U2058" s="232"/>
      <c r="V2058" s="232"/>
      <c r="W2058" s="232"/>
      <c r="X2058" s="232"/>
      <c r="Y2058" s="232"/>
      <c r="Z2058" s="232"/>
      <c r="AA2058" s="232"/>
      <c r="AB2058" s="232"/>
      <c r="AC2058" s="233">
        <v>33.25</v>
      </c>
      <c r="AD2058" s="233"/>
    </row>
    <row r="2059" spans="2:30">
      <c r="C2059" s="147" t="s">
        <v>2</v>
      </c>
      <c r="G2059" s="147" t="s">
        <v>2</v>
      </c>
      <c r="K2059" s="147" t="s">
        <v>2</v>
      </c>
      <c r="O2059" s="232" t="s">
        <v>2456</v>
      </c>
      <c r="P2059" s="232"/>
      <c r="Q2059" s="232"/>
      <c r="R2059" s="232"/>
      <c r="S2059" s="232"/>
      <c r="T2059" s="232"/>
      <c r="U2059" s="232"/>
      <c r="V2059" s="232"/>
      <c r="W2059" s="232"/>
      <c r="X2059" s="232"/>
      <c r="Y2059" s="232"/>
      <c r="Z2059" s="232"/>
      <c r="AA2059" s="232"/>
      <c r="AB2059" s="232"/>
      <c r="AC2059" s="233">
        <v>33.25</v>
      </c>
      <c r="AD2059" s="233"/>
    </row>
    <row r="2060" spans="2:30">
      <c r="C2060" s="147" t="s">
        <v>2</v>
      </c>
      <c r="G2060" s="147" t="s">
        <v>2</v>
      </c>
      <c r="K2060" s="147" t="s">
        <v>2</v>
      </c>
      <c r="O2060" s="232" t="s">
        <v>2456</v>
      </c>
      <c r="P2060" s="232"/>
      <c r="Q2060" s="232"/>
      <c r="R2060" s="232"/>
      <c r="S2060" s="232"/>
      <c r="T2060" s="232"/>
      <c r="U2060" s="232"/>
      <c r="V2060" s="232"/>
      <c r="W2060" s="232"/>
      <c r="X2060" s="232"/>
      <c r="Y2060" s="232"/>
      <c r="Z2060" s="232"/>
      <c r="AA2060" s="232"/>
      <c r="AB2060" s="232"/>
      <c r="AC2060" s="233">
        <v>33.25</v>
      </c>
      <c r="AD2060" s="233"/>
    </row>
    <row r="2061" spans="2:30">
      <c r="C2061" s="147" t="s">
        <v>2</v>
      </c>
      <c r="G2061" s="147" t="s">
        <v>2</v>
      </c>
      <c r="K2061" s="147" t="s">
        <v>2</v>
      </c>
      <c r="O2061" s="232" t="s">
        <v>2456</v>
      </c>
      <c r="P2061" s="232"/>
      <c r="Q2061" s="232"/>
      <c r="R2061" s="232"/>
      <c r="S2061" s="232"/>
      <c r="T2061" s="232"/>
      <c r="U2061" s="232"/>
      <c r="V2061" s="232"/>
      <c r="W2061" s="232"/>
      <c r="X2061" s="232"/>
      <c r="Y2061" s="232"/>
      <c r="Z2061" s="232"/>
      <c r="AA2061" s="232"/>
      <c r="AB2061" s="232"/>
      <c r="AC2061" s="233">
        <v>33.25</v>
      </c>
      <c r="AD2061" s="233"/>
    </row>
    <row r="2062" spans="2:30">
      <c r="C2062" s="147" t="s">
        <v>2</v>
      </c>
      <c r="G2062" s="147" t="s">
        <v>2</v>
      </c>
      <c r="K2062" s="147" t="s">
        <v>2</v>
      </c>
      <c r="O2062" s="232" t="s">
        <v>2457</v>
      </c>
      <c r="P2062" s="232"/>
      <c r="Q2062" s="232"/>
      <c r="R2062" s="232"/>
      <c r="S2062" s="232"/>
      <c r="T2062" s="232"/>
      <c r="U2062" s="232"/>
      <c r="V2062" s="232"/>
      <c r="W2062" s="232"/>
      <c r="X2062" s="232"/>
      <c r="Y2062" s="232"/>
      <c r="Z2062" s="232"/>
      <c r="AA2062" s="232"/>
      <c r="AB2062" s="232"/>
      <c r="AC2062" s="233">
        <v>13.06</v>
      </c>
      <c r="AD2062" s="233"/>
    </row>
    <row r="2063" spans="2:30">
      <c r="C2063" s="147" t="s">
        <v>2</v>
      </c>
      <c r="G2063" s="147" t="s">
        <v>2</v>
      </c>
      <c r="K2063" s="147" t="s">
        <v>2</v>
      </c>
      <c r="O2063" s="232" t="s">
        <v>2458</v>
      </c>
      <c r="P2063" s="232"/>
      <c r="Q2063" s="232"/>
      <c r="R2063" s="232"/>
      <c r="S2063" s="232"/>
      <c r="T2063" s="232"/>
      <c r="U2063" s="232"/>
      <c r="V2063" s="232"/>
      <c r="W2063" s="232"/>
      <c r="X2063" s="232"/>
      <c r="Y2063" s="232"/>
      <c r="Z2063" s="232"/>
      <c r="AA2063" s="232"/>
      <c r="AB2063" s="232"/>
      <c r="AC2063" s="233">
        <v>48.05</v>
      </c>
      <c r="AD2063" s="233"/>
    </row>
    <row r="2064" spans="2:30">
      <c r="B2064" s="143" t="s">
        <v>2321</v>
      </c>
      <c r="C2064" s="143"/>
      <c r="D2064" s="143"/>
      <c r="F2064" s="143" t="s">
        <v>1438</v>
      </c>
      <c r="G2064" s="143"/>
      <c r="H2064" s="143"/>
      <c r="I2064" s="143"/>
      <c r="J2064" s="143" t="s">
        <v>1935</v>
      </c>
      <c r="K2064" s="143"/>
      <c r="L2064" s="143"/>
      <c r="N2064" s="143" t="s">
        <v>1936</v>
      </c>
      <c r="O2064" s="143"/>
      <c r="P2064" s="143"/>
      <c r="Q2064" s="143"/>
      <c r="R2064" s="143"/>
      <c r="S2064" s="143"/>
      <c r="T2064" s="143"/>
      <c r="U2064" s="143"/>
      <c r="V2064" s="143"/>
      <c r="W2064" s="143"/>
      <c r="X2064" s="143"/>
      <c r="Y2064" s="143"/>
      <c r="Z2064" s="143"/>
      <c r="AA2064" s="143"/>
      <c r="AC2064" s="231">
        <v>1188.58</v>
      </c>
      <c r="AD2064" s="231"/>
    </row>
    <row r="2065" spans="1:30">
      <c r="C2065" s="147" t="s">
        <v>2</v>
      </c>
      <c r="G2065" s="147" t="s">
        <v>2</v>
      </c>
      <c r="K2065" s="147" t="s">
        <v>2</v>
      </c>
      <c r="O2065" s="232" t="s">
        <v>2459</v>
      </c>
      <c r="P2065" s="232"/>
      <c r="Q2065" s="232"/>
      <c r="R2065" s="232"/>
      <c r="S2065" s="232"/>
      <c r="T2065" s="232"/>
      <c r="U2065" s="232"/>
      <c r="V2065" s="232"/>
      <c r="W2065" s="232"/>
      <c r="X2065" s="232"/>
      <c r="Y2065" s="232"/>
      <c r="Z2065" s="232"/>
      <c r="AA2065" s="232"/>
      <c r="AB2065" s="232"/>
      <c r="AC2065" s="233">
        <v>286.79000000000002</v>
      </c>
      <c r="AD2065" s="233"/>
    </row>
    <row r="2066" spans="1:30">
      <c r="C2066" s="147" t="s">
        <v>2</v>
      </c>
      <c r="G2066" s="147" t="s">
        <v>2</v>
      </c>
      <c r="K2066" s="147" t="s">
        <v>2</v>
      </c>
      <c r="O2066" s="232" t="s">
        <v>2460</v>
      </c>
      <c r="P2066" s="232"/>
      <c r="Q2066" s="232"/>
      <c r="R2066" s="232"/>
      <c r="S2066" s="232"/>
      <c r="T2066" s="232"/>
      <c r="U2066" s="232"/>
      <c r="V2066" s="232"/>
      <c r="W2066" s="232"/>
      <c r="X2066" s="232"/>
      <c r="Y2066" s="232"/>
      <c r="Z2066" s="232"/>
      <c r="AA2066" s="232"/>
      <c r="AB2066" s="232"/>
      <c r="AC2066" s="233">
        <v>830.07</v>
      </c>
      <c r="AD2066" s="233"/>
    </row>
    <row r="2067" spans="1:30">
      <c r="C2067" s="147" t="s">
        <v>2</v>
      </c>
      <c r="G2067" s="147" t="s">
        <v>2</v>
      </c>
      <c r="K2067" s="147" t="s">
        <v>2</v>
      </c>
      <c r="O2067" s="232" t="s">
        <v>2461</v>
      </c>
      <c r="P2067" s="232"/>
      <c r="Q2067" s="232"/>
      <c r="R2067" s="232"/>
      <c r="S2067" s="232"/>
      <c r="T2067" s="232"/>
      <c r="U2067" s="232"/>
      <c r="V2067" s="232"/>
      <c r="W2067" s="232"/>
      <c r="X2067" s="232"/>
      <c r="Y2067" s="232"/>
      <c r="Z2067" s="232"/>
      <c r="AA2067" s="232"/>
      <c r="AB2067" s="232"/>
      <c r="AC2067" s="233">
        <v>14.54</v>
      </c>
      <c r="AD2067" s="233"/>
    </row>
    <row r="2068" spans="1:30">
      <c r="C2068" s="147" t="s">
        <v>2</v>
      </c>
      <c r="G2068" s="147" t="s">
        <v>2</v>
      </c>
      <c r="K2068" s="147" t="s">
        <v>2</v>
      </c>
      <c r="O2068" s="232" t="s">
        <v>2462</v>
      </c>
      <c r="P2068" s="232"/>
      <c r="Q2068" s="232"/>
      <c r="R2068" s="232"/>
      <c r="S2068" s="232"/>
      <c r="T2068" s="232"/>
      <c r="U2068" s="232"/>
      <c r="V2068" s="232"/>
      <c r="W2068" s="232"/>
      <c r="X2068" s="232"/>
      <c r="Y2068" s="232"/>
      <c r="Z2068" s="232"/>
      <c r="AA2068" s="232"/>
      <c r="AB2068" s="232"/>
      <c r="AC2068" s="233">
        <v>14.54</v>
      </c>
      <c r="AD2068" s="233"/>
    </row>
    <row r="2069" spans="1:30">
      <c r="C2069" s="147" t="s">
        <v>2</v>
      </c>
      <c r="G2069" s="147" t="s">
        <v>2</v>
      </c>
      <c r="K2069" s="147" t="s">
        <v>2</v>
      </c>
      <c r="O2069" s="232" t="s">
        <v>2463</v>
      </c>
      <c r="P2069" s="232"/>
      <c r="Q2069" s="232"/>
      <c r="R2069" s="232"/>
      <c r="S2069" s="232"/>
      <c r="T2069" s="232"/>
      <c r="U2069" s="232"/>
      <c r="V2069" s="232"/>
      <c r="W2069" s="232"/>
      <c r="X2069" s="232"/>
      <c r="Y2069" s="232"/>
      <c r="Z2069" s="232"/>
      <c r="AA2069" s="232"/>
      <c r="AB2069" s="232"/>
      <c r="AC2069" s="233">
        <v>42.64</v>
      </c>
      <c r="AD2069" s="233"/>
    </row>
    <row r="2070" spans="1:30" ht="6" customHeight="1"/>
    <row r="2071" spans="1:30" ht="16.5" customHeight="1">
      <c r="A2071" s="146" t="s">
        <v>2464</v>
      </c>
      <c r="B2071" s="146"/>
      <c r="C2071" s="146"/>
      <c r="D2071" s="146"/>
      <c r="E2071" s="146"/>
      <c r="F2071" s="146"/>
      <c r="G2071" s="146"/>
      <c r="H2071" s="146"/>
      <c r="I2071" s="146"/>
      <c r="J2071" s="146"/>
      <c r="K2071" s="146"/>
      <c r="L2071" s="146"/>
      <c r="M2071" s="146"/>
      <c r="N2071" s="146"/>
      <c r="O2071" s="146"/>
      <c r="P2071" s="146"/>
      <c r="Q2071" s="146"/>
      <c r="R2071" s="146"/>
      <c r="S2071" s="146"/>
      <c r="U2071" s="147" t="s">
        <v>2</v>
      </c>
      <c r="W2071" s="147" t="s">
        <v>2</v>
      </c>
      <c r="Y2071" s="234" t="s">
        <v>1845</v>
      </c>
      <c r="Z2071" s="234"/>
      <c r="AC2071" s="235">
        <v>59598.91</v>
      </c>
      <c r="AD2071" s="235"/>
    </row>
    <row r="2072" spans="1:30" ht="6.75" customHeight="1"/>
    <row r="2073" spans="1:30" ht="14.25" customHeight="1">
      <c r="A2073" s="228" t="s">
        <v>2465</v>
      </c>
      <c r="B2073" s="228"/>
      <c r="C2073" s="228"/>
      <c r="D2073" s="228"/>
      <c r="E2073" s="228"/>
      <c r="F2073" s="228"/>
      <c r="G2073" s="228"/>
      <c r="H2073" s="228"/>
      <c r="I2073" s="228"/>
      <c r="J2073" s="228"/>
      <c r="K2073" s="228"/>
      <c r="L2073" s="228"/>
      <c r="M2073" s="228"/>
      <c r="N2073" s="228"/>
      <c r="O2073" s="228"/>
    </row>
    <row r="2074" spans="1:30">
      <c r="B2074" s="229" t="s">
        <v>1044</v>
      </c>
      <c r="C2074" s="229"/>
      <c r="D2074" s="229"/>
      <c r="F2074" s="229" t="s">
        <v>1045</v>
      </c>
      <c r="G2074" s="229"/>
      <c r="H2074" s="229"/>
      <c r="I2074" s="229"/>
      <c r="J2074" s="229" t="s">
        <v>1046</v>
      </c>
      <c r="K2074" s="229"/>
      <c r="L2074" s="229"/>
      <c r="N2074" s="229" t="s">
        <v>1047</v>
      </c>
      <c r="O2074" s="229"/>
      <c r="P2074" s="229"/>
      <c r="Q2074" s="229"/>
      <c r="R2074" s="229"/>
      <c r="S2074" s="229"/>
      <c r="T2074" s="229"/>
      <c r="U2074" s="229"/>
      <c r="V2074" s="229"/>
      <c r="W2074" s="229"/>
      <c r="X2074" s="229"/>
      <c r="Y2074" s="229"/>
      <c r="Z2074" s="229"/>
      <c r="AA2074" s="229"/>
      <c r="AC2074" s="230" t="s">
        <v>1048</v>
      </c>
      <c r="AD2074" s="230"/>
    </row>
    <row r="2075" spans="1:30" ht="5.25" customHeight="1"/>
    <row r="2076" spans="1:30" ht="12" customHeight="1"/>
    <row r="2077" spans="1:30" ht="13.5" customHeight="1">
      <c r="A2077" s="146" t="s">
        <v>1120</v>
      </c>
      <c r="B2077" s="146"/>
      <c r="C2077" s="146"/>
      <c r="D2077" s="146"/>
      <c r="E2077" s="146"/>
      <c r="F2077" s="146"/>
      <c r="G2077" s="146"/>
      <c r="H2077" s="146"/>
      <c r="I2077" s="146"/>
      <c r="J2077" s="146"/>
      <c r="K2077" s="146"/>
      <c r="L2077" s="146"/>
      <c r="M2077" s="146"/>
      <c r="R2077" s="150" t="s">
        <v>2466</v>
      </c>
      <c r="S2077" s="150"/>
      <c r="T2077" s="150"/>
      <c r="U2077" s="150"/>
      <c r="V2077" s="150"/>
      <c r="W2077" s="150"/>
      <c r="X2077" s="150"/>
      <c r="Y2077" s="150"/>
      <c r="Z2077" s="150"/>
      <c r="AA2077" s="150"/>
      <c r="AB2077" s="150"/>
      <c r="AC2077" s="150"/>
      <c r="AD2077" s="150"/>
    </row>
    <row r="2078" spans="1:30" ht="25.5" customHeight="1">
      <c r="C2078" s="140" t="s">
        <v>1040</v>
      </c>
      <c r="D2078" s="140"/>
      <c r="E2078" s="140"/>
      <c r="F2078" s="140"/>
      <c r="G2078" s="140"/>
      <c r="H2078" s="140"/>
      <c r="I2078" s="140"/>
      <c r="J2078" s="140"/>
      <c r="K2078" s="140"/>
      <c r="L2078" s="140"/>
      <c r="M2078" s="140"/>
      <c r="N2078" s="140"/>
      <c r="O2078" s="140"/>
      <c r="P2078" s="140"/>
      <c r="Q2078" s="140"/>
      <c r="R2078" s="140"/>
      <c r="S2078" s="140"/>
      <c r="T2078" s="140"/>
      <c r="U2078" s="140"/>
      <c r="V2078" s="140"/>
      <c r="W2078" s="140"/>
      <c r="X2078" s="140"/>
      <c r="Y2078" s="140"/>
      <c r="Z2078" s="140"/>
      <c r="AA2078" s="140"/>
      <c r="AB2078" s="140"/>
      <c r="AC2078" s="140"/>
    </row>
    <row r="2079" spans="1:30" ht="7.5" customHeight="1"/>
    <row r="2080" spans="1:30" ht="18.75" customHeight="1">
      <c r="I2080" s="226" t="s">
        <v>1041</v>
      </c>
      <c r="J2080" s="226"/>
      <c r="K2080" s="226"/>
      <c r="L2080" s="226"/>
      <c r="M2080" s="226"/>
      <c r="N2080" s="226"/>
      <c r="O2080" s="226"/>
      <c r="P2080" s="226"/>
      <c r="S2080" s="227" t="s">
        <v>1042</v>
      </c>
      <c r="T2080" s="227"/>
      <c r="U2080" s="227"/>
      <c r="V2080" s="227"/>
      <c r="W2080" s="227"/>
      <c r="X2080" s="227"/>
      <c r="Y2080" s="227"/>
    </row>
    <row r="2081" spans="1:30" ht="6.75" customHeight="1"/>
    <row r="2082" spans="1:30" ht="14.25" customHeight="1">
      <c r="A2082" s="228" t="s">
        <v>2465</v>
      </c>
      <c r="B2082" s="228"/>
      <c r="C2082" s="228"/>
      <c r="D2082" s="228"/>
      <c r="E2082" s="228"/>
      <c r="F2082" s="228"/>
      <c r="G2082" s="228"/>
      <c r="H2082" s="228"/>
      <c r="I2082" s="228"/>
      <c r="J2082" s="228"/>
      <c r="K2082" s="228"/>
      <c r="L2082" s="228"/>
      <c r="M2082" s="228"/>
      <c r="N2082" s="228"/>
      <c r="O2082" s="228"/>
    </row>
    <row r="2083" spans="1:30">
      <c r="B2083" s="229" t="s">
        <v>1044</v>
      </c>
      <c r="C2083" s="229"/>
      <c r="D2083" s="229"/>
      <c r="F2083" s="229" t="s">
        <v>1045</v>
      </c>
      <c r="G2083" s="229"/>
      <c r="H2083" s="229"/>
      <c r="I2083" s="229"/>
      <c r="J2083" s="229" t="s">
        <v>1046</v>
      </c>
      <c r="K2083" s="229"/>
      <c r="L2083" s="229"/>
      <c r="N2083" s="229" t="s">
        <v>1047</v>
      </c>
      <c r="O2083" s="229"/>
      <c r="P2083" s="229"/>
      <c r="Q2083" s="229"/>
      <c r="R2083" s="229"/>
      <c r="S2083" s="229"/>
      <c r="T2083" s="229"/>
      <c r="U2083" s="229"/>
      <c r="V2083" s="229"/>
      <c r="W2083" s="229"/>
      <c r="X2083" s="229"/>
      <c r="Y2083" s="229"/>
      <c r="Z2083" s="229"/>
      <c r="AA2083" s="229"/>
      <c r="AC2083" s="230" t="s">
        <v>1048</v>
      </c>
      <c r="AD2083" s="230"/>
    </row>
    <row r="2084" spans="1:30">
      <c r="B2084" s="143" t="s">
        <v>2467</v>
      </c>
      <c r="C2084" s="143"/>
      <c r="D2084" s="143"/>
      <c r="F2084" s="143" t="s">
        <v>1317</v>
      </c>
      <c r="G2084" s="143"/>
      <c r="H2084" s="143"/>
      <c r="I2084" s="143"/>
      <c r="J2084" s="143" t="s">
        <v>2468</v>
      </c>
      <c r="K2084" s="143"/>
      <c r="L2084" s="143"/>
      <c r="N2084" s="143" t="s">
        <v>2469</v>
      </c>
      <c r="O2084" s="143"/>
      <c r="P2084" s="143"/>
      <c r="Q2084" s="143"/>
      <c r="R2084" s="143"/>
      <c r="S2084" s="143"/>
      <c r="T2084" s="143"/>
      <c r="U2084" s="143"/>
      <c r="V2084" s="143"/>
      <c r="W2084" s="143"/>
      <c r="X2084" s="143"/>
      <c r="Y2084" s="143"/>
      <c r="Z2084" s="143"/>
      <c r="AA2084" s="143"/>
      <c r="AC2084" s="231">
        <v>130715.44</v>
      </c>
      <c r="AD2084" s="231"/>
    </row>
    <row r="2085" spans="1:30">
      <c r="C2085" s="147" t="s">
        <v>2</v>
      </c>
      <c r="G2085" s="147" t="s">
        <v>2</v>
      </c>
      <c r="K2085" s="147" t="s">
        <v>2</v>
      </c>
      <c r="O2085" s="232" t="s">
        <v>2470</v>
      </c>
      <c r="P2085" s="232"/>
      <c r="Q2085" s="232"/>
      <c r="R2085" s="232"/>
      <c r="S2085" s="232"/>
      <c r="T2085" s="232"/>
      <c r="U2085" s="232"/>
      <c r="V2085" s="232"/>
      <c r="W2085" s="232"/>
      <c r="X2085" s="232"/>
      <c r="Y2085" s="232"/>
      <c r="Z2085" s="232"/>
      <c r="AA2085" s="232"/>
      <c r="AB2085" s="232"/>
      <c r="AC2085" s="233">
        <v>74696.44</v>
      </c>
      <c r="AD2085" s="233"/>
    </row>
    <row r="2086" spans="1:30">
      <c r="C2086" s="147" t="s">
        <v>2</v>
      </c>
      <c r="G2086" s="147" t="s">
        <v>2</v>
      </c>
      <c r="K2086" s="147" t="s">
        <v>2</v>
      </c>
      <c r="O2086" s="232" t="s">
        <v>2471</v>
      </c>
      <c r="P2086" s="232"/>
      <c r="Q2086" s="232"/>
      <c r="R2086" s="232"/>
      <c r="S2086" s="232"/>
      <c r="T2086" s="232"/>
      <c r="U2086" s="232"/>
      <c r="V2086" s="232"/>
      <c r="W2086" s="232"/>
      <c r="X2086" s="232"/>
      <c r="Y2086" s="232"/>
      <c r="Z2086" s="232"/>
      <c r="AA2086" s="232"/>
      <c r="AB2086" s="232"/>
      <c r="AC2086" s="233">
        <v>52545</v>
      </c>
      <c r="AD2086" s="233"/>
    </row>
    <row r="2087" spans="1:30">
      <c r="C2087" s="147" t="s">
        <v>2</v>
      </c>
      <c r="G2087" s="147" t="s">
        <v>2</v>
      </c>
      <c r="K2087" s="147" t="s">
        <v>2</v>
      </c>
      <c r="O2087" s="232" t="s">
        <v>2472</v>
      </c>
      <c r="P2087" s="232"/>
      <c r="Q2087" s="232"/>
      <c r="R2087" s="232"/>
      <c r="S2087" s="232"/>
      <c r="T2087" s="232"/>
      <c r="U2087" s="232"/>
      <c r="V2087" s="232"/>
      <c r="W2087" s="232"/>
      <c r="X2087" s="232"/>
      <c r="Y2087" s="232"/>
      <c r="Z2087" s="232"/>
      <c r="AA2087" s="232"/>
      <c r="AB2087" s="232"/>
      <c r="AC2087" s="233">
        <v>3474</v>
      </c>
      <c r="AD2087" s="233"/>
    </row>
    <row r="2088" spans="1:30">
      <c r="B2088" s="143" t="s">
        <v>2473</v>
      </c>
      <c r="C2088" s="143"/>
      <c r="D2088" s="143"/>
      <c r="F2088" s="143" t="s">
        <v>1438</v>
      </c>
      <c r="G2088" s="143"/>
      <c r="H2088" s="143"/>
      <c r="I2088" s="143"/>
      <c r="J2088" s="143" t="s">
        <v>2474</v>
      </c>
      <c r="K2088" s="143"/>
      <c r="L2088" s="143"/>
      <c r="N2088" s="143" t="s">
        <v>2475</v>
      </c>
      <c r="O2088" s="143"/>
      <c r="P2088" s="143"/>
      <c r="Q2088" s="143"/>
      <c r="R2088" s="143"/>
      <c r="S2088" s="143"/>
      <c r="T2088" s="143"/>
      <c r="U2088" s="143"/>
      <c r="V2088" s="143"/>
      <c r="W2088" s="143"/>
      <c r="X2088" s="143"/>
      <c r="Y2088" s="143"/>
      <c r="Z2088" s="143"/>
      <c r="AA2088" s="143"/>
      <c r="AC2088" s="231">
        <v>103793.47</v>
      </c>
      <c r="AD2088" s="231"/>
    </row>
    <row r="2089" spans="1:30">
      <c r="C2089" s="147" t="s">
        <v>2</v>
      </c>
      <c r="G2089" s="147" t="s">
        <v>2</v>
      </c>
      <c r="K2089" s="147" t="s">
        <v>2</v>
      </c>
      <c r="O2089" s="232" t="s">
        <v>2476</v>
      </c>
      <c r="P2089" s="232"/>
      <c r="Q2089" s="232"/>
      <c r="R2089" s="232"/>
      <c r="S2089" s="232"/>
      <c r="T2089" s="232"/>
      <c r="U2089" s="232"/>
      <c r="V2089" s="232"/>
      <c r="W2089" s="232"/>
      <c r="X2089" s="232"/>
      <c r="Y2089" s="232"/>
      <c r="Z2089" s="232"/>
      <c r="AA2089" s="232"/>
      <c r="AB2089" s="232"/>
    </row>
    <row r="2090" spans="1:30" ht="6" customHeight="1"/>
    <row r="2091" spans="1:30" ht="16.5" customHeight="1">
      <c r="A2091" s="146" t="s">
        <v>2477</v>
      </c>
      <c r="B2091" s="146"/>
      <c r="C2091" s="146"/>
      <c r="D2091" s="146"/>
      <c r="E2091" s="146"/>
      <c r="F2091" s="146"/>
      <c r="G2091" s="146"/>
      <c r="H2091" s="146"/>
      <c r="I2091" s="146"/>
      <c r="J2091" s="146"/>
      <c r="K2091" s="146"/>
      <c r="L2091" s="146"/>
      <c r="M2091" s="146"/>
      <c r="N2091" s="146"/>
      <c r="O2091" s="146"/>
      <c r="P2091" s="146"/>
      <c r="Q2091" s="146"/>
      <c r="R2091" s="146"/>
      <c r="S2091" s="146"/>
      <c r="U2091" s="147" t="s">
        <v>2</v>
      </c>
      <c r="W2091" s="147" t="s">
        <v>2</v>
      </c>
      <c r="Y2091" s="234" t="s">
        <v>1845</v>
      </c>
      <c r="Z2091" s="234"/>
      <c r="AC2091" s="235">
        <v>234508.91</v>
      </c>
      <c r="AD2091" s="235"/>
    </row>
    <row r="2092" spans="1:30" ht="6.75" customHeight="1"/>
    <row r="2093" spans="1:30" ht="14.25" customHeight="1">
      <c r="A2093" s="228" t="s">
        <v>2478</v>
      </c>
      <c r="B2093" s="228"/>
      <c r="C2093" s="228"/>
      <c r="D2093" s="228"/>
      <c r="E2093" s="228"/>
      <c r="F2093" s="228"/>
      <c r="G2093" s="228"/>
      <c r="H2093" s="228"/>
      <c r="I2093" s="228"/>
      <c r="J2093" s="228"/>
      <c r="K2093" s="228"/>
      <c r="L2093" s="228"/>
      <c r="M2093" s="228"/>
      <c r="N2093" s="228"/>
      <c r="O2093" s="228"/>
    </row>
    <row r="2094" spans="1:30">
      <c r="B2094" s="229" t="s">
        <v>1044</v>
      </c>
      <c r="C2094" s="229"/>
      <c r="D2094" s="229"/>
      <c r="F2094" s="229" t="s">
        <v>1045</v>
      </c>
      <c r="G2094" s="229"/>
      <c r="H2094" s="229"/>
      <c r="I2094" s="229"/>
      <c r="J2094" s="229" t="s">
        <v>1046</v>
      </c>
      <c r="K2094" s="229"/>
      <c r="L2094" s="229"/>
      <c r="N2094" s="229" t="s">
        <v>1047</v>
      </c>
      <c r="O2094" s="229"/>
      <c r="P2094" s="229"/>
      <c r="Q2094" s="229"/>
      <c r="R2094" s="229"/>
      <c r="S2094" s="229"/>
      <c r="T2094" s="229"/>
      <c r="U2094" s="229"/>
      <c r="V2094" s="229"/>
      <c r="W2094" s="229"/>
      <c r="X2094" s="229"/>
      <c r="Y2094" s="229"/>
      <c r="Z2094" s="229"/>
      <c r="AA2094" s="229"/>
      <c r="AC2094" s="230" t="s">
        <v>1048</v>
      </c>
      <c r="AD2094" s="230"/>
    </row>
    <row r="2095" spans="1:30">
      <c r="B2095" s="143" t="s">
        <v>2479</v>
      </c>
      <c r="C2095" s="143"/>
      <c r="D2095" s="143"/>
      <c r="F2095" s="143" t="s">
        <v>1093</v>
      </c>
      <c r="G2095" s="143"/>
      <c r="H2095" s="143"/>
      <c r="I2095" s="143"/>
      <c r="J2095" s="143" t="s">
        <v>1430</v>
      </c>
      <c r="K2095" s="143"/>
      <c r="L2095" s="143"/>
      <c r="N2095" s="143" t="s">
        <v>1159</v>
      </c>
      <c r="O2095" s="143"/>
      <c r="P2095" s="143"/>
      <c r="Q2095" s="143"/>
      <c r="R2095" s="143"/>
      <c r="S2095" s="143"/>
      <c r="T2095" s="143"/>
      <c r="U2095" s="143"/>
      <c r="V2095" s="143"/>
      <c r="W2095" s="143"/>
      <c r="X2095" s="143"/>
      <c r="Y2095" s="143"/>
      <c r="Z2095" s="143"/>
      <c r="AA2095" s="143"/>
      <c r="AC2095" s="231">
        <v>8500</v>
      </c>
      <c r="AD2095" s="231"/>
    </row>
    <row r="2096" spans="1:30">
      <c r="C2096" s="147" t="s">
        <v>2</v>
      </c>
      <c r="G2096" s="147" t="s">
        <v>2</v>
      </c>
      <c r="K2096" s="147" t="s">
        <v>2</v>
      </c>
      <c r="O2096" s="232" t="s">
        <v>2480</v>
      </c>
      <c r="P2096" s="232"/>
      <c r="Q2096" s="232"/>
      <c r="R2096" s="232"/>
      <c r="S2096" s="232"/>
      <c r="T2096" s="232"/>
      <c r="U2096" s="232"/>
      <c r="V2096" s="232"/>
      <c r="W2096" s="232"/>
      <c r="X2096" s="232"/>
      <c r="Y2096" s="232"/>
      <c r="Z2096" s="232"/>
      <c r="AA2096" s="232"/>
      <c r="AB2096" s="232"/>
      <c r="AC2096" s="233">
        <v>3500</v>
      </c>
      <c r="AD2096" s="233"/>
    </row>
    <row r="2097" spans="2:30">
      <c r="C2097" s="147" t="s">
        <v>2</v>
      </c>
      <c r="G2097" s="147" t="s">
        <v>2</v>
      </c>
      <c r="K2097" s="147" t="s">
        <v>2</v>
      </c>
      <c r="O2097" s="232" t="s">
        <v>2481</v>
      </c>
      <c r="P2097" s="232"/>
      <c r="Q2097" s="232"/>
      <c r="R2097" s="232"/>
      <c r="S2097" s="232"/>
      <c r="T2097" s="232"/>
      <c r="U2097" s="232"/>
      <c r="V2097" s="232"/>
      <c r="W2097" s="232"/>
      <c r="X2097" s="232"/>
      <c r="Y2097" s="232"/>
      <c r="Z2097" s="232"/>
      <c r="AA2097" s="232"/>
      <c r="AB2097" s="232"/>
      <c r="AC2097" s="233">
        <v>5000</v>
      </c>
      <c r="AD2097" s="233"/>
    </row>
    <row r="2098" spans="2:30">
      <c r="B2098" s="143" t="s">
        <v>1227</v>
      </c>
      <c r="C2098" s="143"/>
      <c r="D2098" s="143"/>
      <c r="F2098" s="143" t="s">
        <v>1197</v>
      </c>
      <c r="G2098" s="143"/>
      <c r="H2098" s="143"/>
      <c r="I2098" s="143"/>
      <c r="J2098" s="143" t="s">
        <v>1228</v>
      </c>
      <c r="K2098" s="143"/>
      <c r="L2098" s="143"/>
      <c r="N2098" s="143" t="s">
        <v>1229</v>
      </c>
      <c r="O2098" s="143"/>
      <c r="P2098" s="143"/>
      <c r="Q2098" s="143"/>
      <c r="R2098" s="143"/>
      <c r="S2098" s="143"/>
      <c r="T2098" s="143"/>
      <c r="U2098" s="143"/>
      <c r="V2098" s="143"/>
      <c r="W2098" s="143"/>
      <c r="X2098" s="143"/>
      <c r="Y2098" s="143"/>
      <c r="Z2098" s="143"/>
      <c r="AA2098" s="143"/>
      <c r="AC2098" s="231">
        <v>17252.5</v>
      </c>
      <c r="AD2098" s="231"/>
    </row>
    <row r="2099" spans="2:30">
      <c r="C2099" s="147" t="s">
        <v>2</v>
      </c>
      <c r="G2099" s="147" t="s">
        <v>2</v>
      </c>
      <c r="K2099" s="147" t="s">
        <v>2</v>
      </c>
      <c r="O2099" s="232" t="s">
        <v>1230</v>
      </c>
      <c r="P2099" s="232"/>
      <c r="Q2099" s="232"/>
      <c r="R2099" s="232"/>
      <c r="S2099" s="232"/>
      <c r="T2099" s="232"/>
      <c r="U2099" s="232"/>
      <c r="V2099" s="232"/>
      <c r="W2099" s="232"/>
      <c r="X2099" s="232"/>
      <c r="Y2099" s="232"/>
      <c r="Z2099" s="232"/>
      <c r="AA2099" s="232"/>
      <c r="AB2099" s="232"/>
    </row>
    <row r="2100" spans="2:30">
      <c r="B2100" s="143" t="s">
        <v>1301</v>
      </c>
      <c r="C2100" s="143"/>
      <c r="D2100" s="143"/>
      <c r="F2100" s="143" t="s">
        <v>1197</v>
      </c>
      <c r="G2100" s="143"/>
      <c r="H2100" s="143"/>
      <c r="I2100" s="143"/>
      <c r="J2100" s="143" t="s">
        <v>1302</v>
      </c>
      <c r="K2100" s="143"/>
      <c r="L2100" s="143"/>
      <c r="N2100" s="143" t="s">
        <v>1303</v>
      </c>
      <c r="O2100" s="143"/>
      <c r="P2100" s="143"/>
      <c r="Q2100" s="143"/>
      <c r="R2100" s="143"/>
      <c r="S2100" s="143"/>
      <c r="T2100" s="143"/>
      <c r="U2100" s="143"/>
      <c r="V2100" s="143"/>
      <c r="W2100" s="143"/>
      <c r="X2100" s="143"/>
      <c r="Y2100" s="143"/>
      <c r="Z2100" s="143"/>
      <c r="AA2100" s="143"/>
      <c r="AC2100" s="231">
        <v>553.79999999999995</v>
      </c>
      <c r="AD2100" s="231"/>
    </row>
    <row r="2101" spans="2:30">
      <c r="C2101" s="147" t="s">
        <v>2</v>
      </c>
      <c r="G2101" s="147" t="s">
        <v>2</v>
      </c>
      <c r="K2101" s="147" t="s">
        <v>2</v>
      </c>
      <c r="O2101" s="232" t="s">
        <v>1304</v>
      </c>
      <c r="P2101" s="232"/>
      <c r="Q2101" s="232"/>
      <c r="R2101" s="232"/>
      <c r="S2101" s="232"/>
      <c r="T2101" s="232"/>
      <c r="U2101" s="232"/>
      <c r="V2101" s="232"/>
      <c r="W2101" s="232"/>
      <c r="X2101" s="232"/>
      <c r="Y2101" s="232"/>
      <c r="Z2101" s="232"/>
      <c r="AA2101" s="232"/>
      <c r="AB2101" s="232"/>
    </row>
    <row r="2102" spans="2:30">
      <c r="B2102" s="143" t="s">
        <v>1340</v>
      </c>
      <c r="C2102" s="143"/>
      <c r="D2102" s="143"/>
      <c r="F2102" s="143" t="s">
        <v>1317</v>
      </c>
      <c r="G2102" s="143"/>
      <c r="H2102" s="143"/>
      <c r="I2102" s="143"/>
      <c r="J2102" s="143" t="s">
        <v>1063</v>
      </c>
      <c r="K2102" s="143"/>
      <c r="L2102" s="143"/>
      <c r="N2102" s="143" t="s">
        <v>1064</v>
      </c>
      <c r="O2102" s="143"/>
      <c r="P2102" s="143"/>
      <c r="Q2102" s="143"/>
      <c r="R2102" s="143"/>
      <c r="S2102" s="143"/>
      <c r="T2102" s="143"/>
      <c r="U2102" s="143"/>
      <c r="V2102" s="143"/>
      <c r="W2102" s="143"/>
      <c r="X2102" s="143"/>
      <c r="Y2102" s="143"/>
      <c r="Z2102" s="143"/>
      <c r="AA2102" s="143"/>
      <c r="AC2102" s="231">
        <v>2389.0100000000002</v>
      </c>
      <c r="AD2102" s="231"/>
    </row>
    <row r="2103" spans="2:30">
      <c r="C2103" s="147" t="s">
        <v>2</v>
      </c>
      <c r="G2103" s="147" t="s">
        <v>2</v>
      </c>
      <c r="K2103" s="147" t="s">
        <v>2</v>
      </c>
      <c r="O2103" s="232" t="s">
        <v>2482</v>
      </c>
      <c r="P2103" s="232"/>
      <c r="Q2103" s="232"/>
      <c r="R2103" s="232"/>
      <c r="S2103" s="232"/>
      <c r="T2103" s="232"/>
      <c r="U2103" s="232"/>
      <c r="V2103" s="232"/>
      <c r="W2103" s="232"/>
      <c r="X2103" s="232"/>
      <c r="Y2103" s="232"/>
      <c r="Z2103" s="232"/>
      <c r="AA2103" s="232"/>
      <c r="AB2103" s="232"/>
    </row>
    <row r="2104" spans="2:30">
      <c r="B2104" s="143" t="s">
        <v>1733</v>
      </c>
      <c r="C2104" s="143"/>
      <c r="D2104" s="143"/>
      <c r="F2104" s="143" t="s">
        <v>1317</v>
      </c>
      <c r="G2104" s="143"/>
      <c r="H2104" s="143"/>
      <c r="I2104" s="143"/>
      <c r="J2104" s="143" t="s">
        <v>1543</v>
      </c>
      <c r="K2104" s="143"/>
      <c r="L2104" s="143"/>
      <c r="N2104" s="143" t="s">
        <v>1544</v>
      </c>
      <c r="O2104" s="143"/>
      <c r="P2104" s="143"/>
      <c r="Q2104" s="143"/>
      <c r="R2104" s="143"/>
      <c r="S2104" s="143"/>
      <c r="T2104" s="143"/>
      <c r="U2104" s="143"/>
      <c r="V2104" s="143"/>
      <c r="W2104" s="143"/>
      <c r="X2104" s="143"/>
      <c r="Y2104" s="143"/>
      <c r="Z2104" s="143"/>
      <c r="AA2104" s="143"/>
      <c r="AC2104" s="231">
        <v>145</v>
      </c>
      <c r="AD2104" s="231"/>
    </row>
    <row r="2105" spans="2:30">
      <c r="C2105" s="147" t="s">
        <v>2</v>
      </c>
      <c r="G2105" s="147" t="s">
        <v>2</v>
      </c>
      <c r="K2105" s="147" t="s">
        <v>2</v>
      </c>
      <c r="O2105" s="232" t="s">
        <v>2483</v>
      </c>
      <c r="P2105" s="232"/>
      <c r="Q2105" s="232"/>
      <c r="R2105" s="232"/>
      <c r="S2105" s="232"/>
      <c r="T2105" s="232"/>
      <c r="U2105" s="232"/>
      <c r="V2105" s="232"/>
      <c r="W2105" s="232"/>
      <c r="X2105" s="232"/>
      <c r="Y2105" s="232"/>
      <c r="Z2105" s="232"/>
      <c r="AA2105" s="232"/>
      <c r="AB2105" s="232"/>
    </row>
    <row r="2106" spans="2:30">
      <c r="B2106" s="143" t="s">
        <v>2484</v>
      </c>
      <c r="C2106" s="143"/>
      <c r="D2106" s="143"/>
      <c r="F2106" s="143" t="s">
        <v>1317</v>
      </c>
      <c r="G2106" s="143"/>
      <c r="H2106" s="143"/>
      <c r="I2106" s="143"/>
      <c r="J2106" s="143" t="s">
        <v>2485</v>
      </c>
      <c r="K2106" s="143"/>
      <c r="L2106" s="143"/>
      <c r="N2106" s="143" t="s">
        <v>2486</v>
      </c>
      <c r="O2106" s="143"/>
      <c r="P2106" s="143"/>
      <c r="Q2106" s="143"/>
      <c r="R2106" s="143"/>
      <c r="S2106" s="143"/>
      <c r="T2106" s="143"/>
      <c r="U2106" s="143"/>
      <c r="V2106" s="143"/>
      <c r="W2106" s="143"/>
      <c r="X2106" s="143"/>
      <c r="Y2106" s="143"/>
      <c r="Z2106" s="143"/>
      <c r="AA2106" s="143"/>
      <c r="AC2106" s="231">
        <v>59.61</v>
      </c>
      <c r="AD2106" s="231"/>
    </row>
    <row r="2107" spans="2:30">
      <c r="C2107" s="147" t="s">
        <v>2</v>
      </c>
      <c r="G2107" s="147" t="s">
        <v>2</v>
      </c>
      <c r="K2107" s="147" t="s">
        <v>2</v>
      </c>
      <c r="O2107" s="232" t="s">
        <v>1731</v>
      </c>
      <c r="P2107" s="232"/>
      <c r="Q2107" s="232"/>
      <c r="R2107" s="232"/>
      <c r="S2107" s="232"/>
      <c r="T2107" s="232"/>
      <c r="U2107" s="232"/>
      <c r="V2107" s="232"/>
      <c r="W2107" s="232"/>
      <c r="X2107" s="232"/>
      <c r="Y2107" s="232"/>
      <c r="Z2107" s="232"/>
      <c r="AA2107" s="232"/>
      <c r="AB2107" s="232"/>
    </row>
    <row r="2108" spans="2:30">
      <c r="B2108" s="143" t="s">
        <v>2487</v>
      </c>
      <c r="C2108" s="143"/>
      <c r="D2108" s="143"/>
      <c r="F2108" s="143" t="s">
        <v>1438</v>
      </c>
      <c r="G2108" s="143"/>
      <c r="H2108" s="143"/>
      <c r="I2108" s="143"/>
      <c r="J2108" s="143" t="s">
        <v>2488</v>
      </c>
      <c r="K2108" s="143"/>
      <c r="L2108" s="143"/>
      <c r="N2108" s="143" t="s">
        <v>2489</v>
      </c>
      <c r="O2108" s="143"/>
      <c r="P2108" s="143"/>
      <c r="Q2108" s="143"/>
      <c r="R2108" s="143"/>
      <c r="S2108" s="143"/>
      <c r="T2108" s="143"/>
      <c r="U2108" s="143"/>
      <c r="V2108" s="143"/>
      <c r="W2108" s="143"/>
      <c r="X2108" s="143"/>
      <c r="Y2108" s="143"/>
      <c r="Z2108" s="143"/>
      <c r="AA2108" s="143"/>
      <c r="AC2108" s="231">
        <v>1137.5</v>
      </c>
      <c r="AD2108" s="231"/>
    </row>
    <row r="2109" spans="2:30">
      <c r="C2109" s="147" t="s">
        <v>2</v>
      </c>
      <c r="G2109" s="147" t="s">
        <v>2</v>
      </c>
      <c r="K2109" s="147" t="s">
        <v>2</v>
      </c>
      <c r="O2109" s="232" t="s">
        <v>2490</v>
      </c>
      <c r="P2109" s="232"/>
      <c r="Q2109" s="232"/>
      <c r="R2109" s="232"/>
      <c r="S2109" s="232"/>
      <c r="T2109" s="232"/>
      <c r="U2109" s="232"/>
      <c r="V2109" s="232"/>
      <c r="W2109" s="232"/>
      <c r="X2109" s="232"/>
      <c r="Y2109" s="232"/>
      <c r="Z2109" s="232"/>
      <c r="AA2109" s="232"/>
      <c r="AB2109" s="232"/>
    </row>
    <row r="2110" spans="2:30">
      <c r="B2110" s="143" t="s">
        <v>2491</v>
      </c>
      <c r="C2110" s="143"/>
      <c r="D2110" s="143"/>
      <c r="F2110" s="143" t="s">
        <v>1438</v>
      </c>
      <c r="G2110" s="143"/>
      <c r="H2110" s="143"/>
      <c r="I2110" s="143"/>
      <c r="J2110" s="143" t="s">
        <v>2492</v>
      </c>
      <c r="K2110" s="143"/>
      <c r="L2110" s="143"/>
      <c r="N2110" s="143" t="s">
        <v>2493</v>
      </c>
      <c r="O2110" s="143"/>
      <c r="P2110" s="143"/>
      <c r="Q2110" s="143"/>
      <c r="R2110" s="143"/>
      <c r="S2110" s="143"/>
      <c r="T2110" s="143"/>
      <c r="U2110" s="143"/>
      <c r="V2110" s="143"/>
      <c r="W2110" s="143"/>
      <c r="X2110" s="143"/>
      <c r="Y2110" s="143"/>
      <c r="Z2110" s="143"/>
      <c r="AA2110" s="143"/>
      <c r="AC2110" s="231">
        <v>1225</v>
      </c>
      <c r="AD2110" s="231"/>
    </row>
    <row r="2111" spans="2:30">
      <c r="C2111" s="147" t="s">
        <v>2</v>
      </c>
      <c r="G2111" s="147" t="s">
        <v>2</v>
      </c>
      <c r="K2111" s="147" t="s">
        <v>2</v>
      </c>
      <c r="O2111" s="232" t="s">
        <v>2490</v>
      </c>
      <c r="P2111" s="232"/>
      <c r="Q2111" s="232"/>
      <c r="R2111" s="232"/>
      <c r="S2111" s="232"/>
      <c r="T2111" s="232"/>
      <c r="U2111" s="232"/>
      <c r="V2111" s="232"/>
      <c r="W2111" s="232"/>
      <c r="X2111" s="232"/>
      <c r="Y2111" s="232"/>
      <c r="Z2111" s="232"/>
      <c r="AA2111" s="232"/>
      <c r="AB2111" s="232"/>
    </row>
    <row r="2112" spans="2:30" ht="6" customHeight="1"/>
    <row r="2113" spans="1:30" ht="16.5" customHeight="1">
      <c r="A2113" s="146" t="s">
        <v>2494</v>
      </c>
      <c r="B2113" s="146"/>
      <c r="C2113" s="146"/>
      <c r="D2113" s="146"/>
      <c r="E2113" s="146"/>
      <c r="F2113" s="146"/>
      <c r="G2113" s="146"/>
      <c r="H2113" s="146"/>
      <c r="I2113" s="146"/>
      <c r="J2113" s="146"/>
      <c r="K2113" s="146"/>
      <c r="L2113" s="146"/>
      <c r="M2113" s="146"/>
      <c r="N2113" s="146"/>
      <c r="O2113" s="146"/>
      <c r="P2113" s="146"/>
      <c r="Q2113" s="146"/>
      <c r="R2113" s="146"/>
      <c r="S2113" s="146"/>
      <c r="U2113" s="147" t="s">
        <v>2</v>
      </c>
      <c r="W2113" s="147" t="s">
        <v>2</v>
      </c>
      <c r="Y2113" s="234" t="s">
        <v>1845</v>
      </c>
      <c r="Z2113" s="234"/>
      <c r="AC2113" s="235">
        <v>31262.42</v>
      </c>
      <c r="AD2113" s="235"/>
    </row>
    <row r="2114" spans="1:30" ht="6.75" customHeight="1"/>
    <row r="2115" spans="1:30" ht="14.25" customHeight="1">
      <c r="A2115" s="228" t="s">
        <v>2495</v>
      </c>
      <c r="B2115" s="228"/>
      <c r="C2115" s="228"/>
      <c r="D2115" s="228"/>
      <c r="E2115" s="228"/>
      <c r="F2115" s="228"/>
      <c r="G2115" s="228"/>
      <c r="H2115" s="228"/>
      <c r="I2115" s="228"/>
      <c r="J2115" s="228"/>
      <c r="K2115" s="228"/>
      <c r="L2115" s="228"/>
      <c r="M2115" s="228"/>
      <c r="N2115" s="228"/>
      <c r="O2115" s="228"/>
    </row>
    <row r="2116" spans="1:30">
      <c r="B2116" s="229" t="s">
        <v>1044</v>
      </c>
      <c r="C2116" s="229"/>
      <c r="D2116" s="229"/>
      <c r="F2116" s="229" t="s">
        <v>1045</v>
      </c>
      <c r="G2116" s="229"/>
      <c r="H2116" s="229"/>
      <c r="I2116" s="229"/>
      <c r="J2116" s="229" t="s">
        <v>1046</v>
      </c>
      <c r="K2116" s="229"/>
      <c r="L2116" s="229"/>
      <c r="N2116" s="229" t="s">
        <v>1047</v>
      </c>
      <c r="O2116" s="229"/>
      <c r="P2116" s="229"/>
      <c r="Q2116" s="229"/>
      <c r="R2116" s="229"/>
      <c r="S2116" s="229"/>
      <c r="T2116" s="229"/>
      <c r="U2116" s="229"/>
      <c r="V2116" s="229"/>
      <c r="W2116" s="229"/>
      <c r="X2116" s="229"/>
      <c r="Y2116" s="229"/>
      <c r="Z2116" s="229"/>
      <c r="AA2116" s="229"/>
      <c r="AC2116" s="230" t="s">
        <v>1048</v>
      </c>
      <c r="AD2116" s="230"/>
    </row>
    <row r="2117" spans="1:30">
      <c r="B2117" s="143" t="s">
        <v>1062</v>
      </c>
      <c r="C2117" s="143"/>
      <c r="D2117" s="143"/>
      <c r="F2117" s="143" t="s">
        <v>1050</v>
      </c>
      <c r="G2117" s="143"/>
      <c r="H2117" s="143"/>
      <c r="I2117" s="143"/>
      <c r="J2117" s="143" t="s">
        <v>1063</v>
      </c>
      <c r="K2117" s="143"/>
      <c r="L2117" s="143"/>
      <c r="N2117" s="143" t="s">
        <v>1064</v>
      </c>
      <c r="O2117" s="143"/>
      <c r="P2117" s="143"/>
      <c r="Q2117" s="143"/>
      <c r="R2117" s="143"/>
      <c r="S2117" s="143"/>
      <c r="T2117" s="143"/>
      <c r="U2117" s="143"/>
      <c r="V2117" s="143"/>
      <c r="W2117" s="143"/>
      <c r="X2117" s="143"/>
      <c r="Y2117" s="143"/>
      <c r="Z2117" s="143"/>
      <c r="AA2117" s="143"/>
      <c r="AC2117" s="231">
        <v>25.68</v>
      </c>
      <c r="AD2117" s="231"/>
    </row>
    <row r="2118" spans="1:30">
      <c r="C2118" s="147" t="s">
        <v>2</v>
      </c>
      <c r="G2118" s="147" t="s">
        <v>2</v>
      </c>
      <c r="K2118" s="147" t="s">
        <v>2</v>
      </c>
      <c r="O2118" s="232" t="s">
        <v>2496</v>
      </c>
      <c r="P2118" s="232"/>
      <c r="Q2118" s="232"/>
      <c r="R2118" s="232"/>
      <c r="S2118" s="232"/>
      <c r="T2118" s="232"/>
      <c r="U2118" s="232"/>
      <c r="V2118" s="232"/>
      <c r="W2118" s="232"/>
      <c r="X2118" s="232"/>
      <c r="Y2118" s="232"/>
      <c r="Z2118" s="232"/>
      <c r="AA2118" s="232"/>
      <c r="AB2118" s="232"/>
    </row>
    <row r="2119" spans="1:30">
      <c r="B2119" s="143" t="s">
        <v>2497</v>
      </c>
      <c r="C2119" s="143"/>
      <c r="D2119" s="143"/>
      <c r="F2119" s="143" t="s">
        <v>1083</v>
      </c>
      <c r="G2119" s="143"/>
      <c r="H2119" s="143"/>
      <c r="I2119" s="143"/>
      <c r="J2119" s="143" t="s">
        <v>2498</v>
      </c>
      <c r="K2119" s="143"/>
      <c r="L2119" s="143"/>
      <c r="N2119" s="143" t="s">
        <v>2499</v>
      </c>
      <c r="O2119" s="143"/>
      <c r="P2119" s="143"/>
      <c r="Q2119" s="143"/>
      <c r="R2119" s="143"/>
      <c r="S2119" s="143"/>
      <c r="T2119" s="143"/>
      <c r="U2119" s="143"/>
      <c r="V2119" s="143"/>
      <c r="W2119" s="143"/>
      <c r="X2119" s="143"/>
      <c r="Y2119" s="143"/>
      <c r="Z2119" s="143"/>
      <c r="AA2119" s="143"/>
      <c r="AC2119" s="231">
        <v>451293.15</v>
      </c>
      <c r="AD2119" s="231"/>
    </row>
    <row r="2120" spans="1:30">
      <c r="C2120" s="147" t="s">
        <v>2</v>
      </c>
      <c r="G2120" s="147" t="s">
        <v>2</v>
      </c>
      <c r="K2120" s="147" t="s">
        <v>2</v>
      </c>
      <c r="O2120" s="232" t="s">
        <v>2500</v>
      </c>
      <c r="P2120" s="232"/>
      <c r="Q2120" s="232"/>
      <c r="R2120" s="232"/>
      <c r="S2120" s="232"/>
      <c r="T2120" s="232"/>
      <c r="U2120" s="232"/>
      <c r="V2120" s="232"/>
      <c r="W2120" s="232"/>
      <c r="X2120" s="232"/>
      <c r="Y2120" s="232"/>
      <c r="Z2120" s="232"/>
      <c r="AA2120" s="232"/>
      <c r="AB2120" s="232"/>
    </row>
    <row r="2121" spans="1:30">
      <c r="B2121" s="143" t="s">
        <v>1988</v>
      </c>
      <c r="C2121" s="143"/>
      <c r="D2121" s="143"/>
      <c r="F2121" s="143" t="s">
        <v>1093</v>
      </c>
      <c r="G2121" s="143"/>
      <c r="H2121" s="143"/>
      <c r="I2121" s="143"/>
      <c r="J2121" s="143" t="s">
        <v>1906</v>
      </c>
      <c r="K2121" s="143"/>
      <c r="L2121" s="143"/>
      <c r="N2121" s="143" t="s">
        <v>1907</v>
      </c>
      <c r="O2121" s="143"/>
      <c r="P2121" s="143"/>
      <c r="Q2121" s="143"/>
      <c r="R2121" s="143"/>
      <c r="S2121" s="143"/>
      <c r="T2121" s="143"/>
      <c r="U2121" s="143"/>
      <c r="V2121" s="143"/>
      <c r="W2121" s="143"/>
      <c r="X2121" s="143"/>
      <c r="Y2121" s="143"/>
      <c r="Z2121" s="143"/>
      <c r="AA2121" s="143"/>
      <c r="AC2121" s="231">
        <v>23.7</v>
      </c>
      <c r="AD2121" s="231"/>
    </row>
    <row r="2122" spans="1:30">
      <c r="C2122" s="147" t="s">
        <v>2</v>
      </c>
      <c r="G2122" s="147" t="s">
        <v>2</v>
      </c>
      <c r="K2122" s="147" t="s">
        <v>2</v>
      </c>
      <c r="O2122" s="232" t="s">
        <v>2501</v>
      </c>
      <c r="P2122" s="232"/>
      <c r="Q2122" s="232"/>
      <c r="R2122" s="232"/>
      <c r="S2122" s="232"/>
      <c r="T2122" s="232"/>
      <c r="U2122" s="232"/>
      <c r="V2122" s="232"/>
      <c r="W2122" s="232"/>
      <c r="X2122" s="232"/>
      <c r="Y2122" s="232"/>
      <c r="Z2122" s="232"/>
      <c r="AA2122" s="232"/>
      <c r="AB2122" s="232"/>
    </row>
    <row r="2123" spans="1:30">
      <c r="B2123" s="143" t="s">
        <v>2502</v>
      </c>
      <c r="C2123" s="143"/>
      <c r="D2123" s="143"/>
      <c r="F2123" s="143" t="s">
        <v>1093</v>
      </c>
      <c r="G2123" s="143"/>
      <c r="H2123" s="143"/>
      <c r="I2123" s="143"/>
      <c r="J2123" s="143" t="s">
        <v>2503</v>
      </c>
      <c r="K2123" s="143"/>
      <c r="L2123" s="143"/>
      <c r="N2123" s="143" t="s">
        <v>2504</v>
      </c>
      <c r="O2123" s="143"/>
      <c r="P2123" s="143"/>
      <c r="Q2123" s="143"/>
      <c r="R2123" s="143"/>
      <c r="S2123" s="143"/>
      <c r="T2123" s="143"/>
      <c r="U2123" s="143"/>
      <c r="V2123" s="143"/>
      <c r="W2123" s="143"/>
      <c r="X2123" s="143"/>
      <c r="Y2123" s="143"/>
      <c r="Z2123" s="143"/>
      <c r="AA2123" s="143"/>
      <c r="AC2123" s="231">
        <v>2201.36</v>
      </c>
      <c r="AD2123" s="231"/>
    </row>
    <row r="2124" spans="1:30">
      <c r="C2124" s="147" t="s">
        <v>2</v>
      </c>
      <c r="G2124" s="147" t="s">
        <v>2</v>
      </c>
      <c r="K2124" s="147" t="s">
        <v>2</v>
      </c>
      <c r="O2124" s="232" t="s">
        <v>2505</v>
      </c>
      <c r="P2124" s="232"/>
      <c r="Q2124" s="232"/>
      <c r="R2124" s="232"/>
      <c r="S2124" s="232"/>
      <c r="T2124" s="232"/>
      <c r="U2124" s="232"/>
      <c r="V2124" s="232"/>
      <c r="W2124" s="232"/>
      <c r="X2124" s="232"/>
      <c r="Y2124" s="232"/>
      <c r="Z2124" s="232"/>
      <c r="AA2124" s="232"/>
      <c r="AB2124" s="232"/>
    </row>
    <row r="2125" spans="1:30">
      <c r="B2125" s="143" t="s">
        <v>2001</v>
      </c>
      <c r="C2125" s="143"/>
      <c r="D2125" s="143"/>
      <c r="F2125" s="143" t="s">
        <v>1093</v>
      </c>
      <c r="G2125" s="143"/>
      <c r="H2125" s="143"/>
      <c r="I2125" s="143"/>
      <c r="J2125" s="143" t="s">
        <v>2002</v>
      </c>
      <c r="K2125" s="143"/>
      <c r="L2125" s="143"/>
      <c r="N2125" s="143" t="s">
        <v>2003</v>
      </c>
      <c r="O2125" s="143"/>
      <c r="P2125" s="143"/>
      <c r="Q2125" s="143"/>
      <c r="R2125" s="143"/>
      <c r="S2125" s="143"/>
      <c r="T2125" s="143"/>
      <c r="U2125" s="143"/>
      <c r="V2125" s="143"/>
      <c r="W2125" s="143"/>
      <c r="X2125" s="143"/>
      <c r="Y2125" s="143"/>
      <c r="Z2125" s="143"/>
      <c r="AA2125" s="143"/>
      <c r="AC2125" s="231">
        <v>3142.54</v>
      </c>
      <c r="AD2125" s="231"/>
    </row>
    <row r="2126" spans="1:30">
      <c r="C2126" s="147" t="s">
        <v>2</v>
      </c>
      <c r="G2126" s="147" t="s">
        <v>2</v>
      </c>
      <c r="K2126" s="147" t="s">
        <v>2</v>
      </c>
      <c r="O2126" s="232" t="s">
        <v>2506</v>
      </c>
      <c r="P2126" s="232"/>
      <c r="Q2126" s="232"/>
      <c r="R2126" s="232"/>
      <c r="S2126" s="232"/>
      <c r="T2126" s="232"/>
      <c r="U2126" s="232"/>
      <c r="V2126" s="232"/>
      <c r="W2126" s="232"/>
      <c r="X2126" s="232"/>
      <c r="Y2126" s="232"/>
      <c r="Z2126" s="232"/>
      <c r="AA2126" s="232"/>
      <c r="AB2126" s="232"/>
      <c r="AC2126" s="233">
        <v>16.440000000000001</v>
      </c>
      <c r="AD2126" s="233"/>
    </row>
    <row r="2127" spans="1:30">
      <c r="C2127" s="147" t="s">
        <v>2</v>
      </c>
      <c r="G2127" s="147" t="s">
        <v>2</v>
      </c>
      <c r="K2127" s="147" t="s">
        <v>2</v>
      </c>
      <c r="O2127" s="232" t="s">
        <v>2506</v>
      </c>
      <c r="P2127" s="232"/>
      <c r="Q2127" s="232"/>
      <c r="R2127" s="232"/>
      <c r="S2127" s="232"/>
      <c r="T2127" s="232"/>
      <c r="U2127" s="232"/>
      <c r="V2127" s="232"/>
      <c r="W2127" s="232"/>
      <c r="X2127" s="232"/>
      <c r="Y2127" s="232"/>
      <c r="Z2127" s="232"/>
      <c r="AA2127" s="232"/>
      <c r="AB2127" s="232"/>
      <c r="AC2127" s="233">
        <v>18.09</v>
      </c>
      <c r="AD2127" s="233"/>
    </row>
    <row r="2128" spans="1:30">
      <c r="C2128" s="147" t="s">
        <v>2</v>
      </c>
      <c r="G2128" s="147" t="s">
        <v>2</v>
      </c>
      <c r="K2128" s="147" t="s">
        <v>2</v>
      </c>
      <c r="O2128" s="232" t="s">
        <v>2507</v>
      </c>
      <c r="P2128" s="232"/>
      <c r="Q2128" s="232"/>
      <c r="R2128" s="232"/>
      <c r="S2128" s="232"/>
      <c r="T2128" s="232"/>
      <c r="U2128" s="232"/>
      <c r="V2128" s="232"/>
      <c r="W2128" s="232"/>
      <c r="X2128" s="232"/>
      <c r="Y2128" s="232"/>
      <c r="Z2128" s="232"/>
      <c r="AA2128" s="232"/>
      <c r="AB2128" s="232"/>
      <c r="AC2128" s="233">
        <v>18.399999999999999</v>
      </c>
      <c r="AD2128" s="233"/>
    </row>
    <row r="2129" spans="1:30">
      <c r="C2129" s="147" t="s">
        <v>2</v>
      </c>
      <c r="G2129" s="147" t="s">
        <v>2</v>
      </c>
      <c r="K2129" s="147" t="s">
        <v>2</v>
      </c>
      <c r="O2129" s="232" t="s">
        <v>2506</v>
      </c>
      <c r="P2129" s="232"/>
      <c r="Q2129" s="232"/>
      <c r="R2129" s="232"/>
      <c r="S2129" s="232"/>
      <c r="T2129" s="232"/>
      <c r="U2129" s="232"/>
      <c r="V2129" s="232"/>
      <c r="W2129" s="232"/>
      <c r="X2129" s="232"/>
      <c r="Y2129" s="232"/>
      <c r="Z2129" s="232"/>
      <c r="AA2129" s="232"/>
      <c r="AB2129" s="232"/>
      <c r="AC2129" s="233">
        <v>32.61</v>
      </c>
      <c r="AD2129" s="233"/>
    </row>
    <row r="2130" spans="1:30">
      <c r="C2130" s="147" t="s">
        <v>2</v>
      </c>
      <c r="G2130" s="147" t="s">
        <v>2</v>
      </c>
      <c r="K2130" s="147" t="s">
        <v>2</v>
      </c>
      <c r="O2130" s="232" t="s">
        <v>2506</v>
      </c>
      <c r="P2130" s="232"/>
      <c r="Q2130" s="232"/>
      <c r="R2130" s="232"/>
      <c r="S2130" s="232"/>
      <c r="T2130" s="232"/>
      <c r="U2130" s="232"/>
      <c r="V2130" s="232"/>
      <c r="W2130" s="232"/>
      <c r="X2130" s="232"/>
      <c r="Y2130" s="232"/>
      <c r="Z2130" s="232"/>
      <c r="AA2130" s="232"/>
      <c r="AB2130" s="232"/>
      <c r="AC2130" s="233">
        <v>37.46</v>
      </c>
      <c r="AD2130" s="233"/>
    </row>
    <row r="2131" spans="1:30">
      <c r="C2131" s="147" t="s">
        <v>2</v>
      </c>
      <c r="G2131" s="147" t="s">
        <v>2</v>
      </c>
      <c r="K2131" s="147" t="s">
        <v>2</v>
      </c>
      <c r="O2131" s="232" t="s">
        <v>2506</v>
      </c>
      <c r="P2131" s="232"/>
      <c r="Q2131" s="232"/>
      <c r="R2131" s="232"/>
      <c r="S2131" s="232"/>
      <c r="T2131" s="232"/>
      <c r="U2131" s="232"/>
      <c r="V2131" s="232"/>
      <c r="W2131" s="232"/>
      <c r="X2131" s="232"/>
      <c r="Y2131" s="232"/>
      <c r="Z2131" s="232"/>
      <c r="AA2131" s="232"/>
      <c r="AB2131" s="232"/>
      <c r="AC2131" s="233">
        <v>49.46</v>
      </c>
      <c r="AD2131" s="233"/>
    </row>
    <row r="2132" spans="1:30">
      <c r="C2132" s="147" t="s">
        <v>2</v>
      </c>
      <c r="G2132" s="147" t="s">
        <v>2</v>
      </c>
      <c r="K2132" s="147" t="s">
        <v>2</v>
      </c>
      <c r="O2132" s="232" t="s">
        <v>2506</v>
      </c>
      <c r="P2132" s="232"/>
      <c r="Q2132" s="232"/>
      <c r="R2132" s="232"/>
      <c r="S2132" s="232"/>
      <c r="T2132" s="232"/>
      <c r="U2132" s="232"/>
      <c r="V2132" s="232"/>
      <c r="W2132" s="232"/>
      <c r="X2132" s="232"/>
      <c r="Y2132" s="232"/>
      <c r="Z2132" s="232"/>
      <c r="AA2132" s="232"/>
      <c r="AB2132" s="232"/>
      <c r="AC2132" s="233">
        <v>114.92</v>
      </c>
      <c r="AD2132" s="233"/>
    </row>
    <row r="2133" spans="1:30">
      <c r="C2133" s="147" t="s">
        <v>2</v>
      </c>
      <c r="G2133" s="147" t="s">
        <v>2</v>
      </c>
      <c r="K2133" s="147" t="s">
        <v>2</v>
      </c>
      <c r="O2133" s="232" t="s">
        <v>2506</v>
      </c>
      <c r="P2133" s="232"/>
      <c r="Q2133" s="232"/>
      <c r="R2133" s="232"/>
      <c r="S2133" s="232"/>
      <c r="T2133" s="232"/>
      <c r="U2133" s="232"/>
      <c r="V2133" s="232"/>
      <c r="W2133" s="232"/>
      <c r="X2133" s="232"/>
      <c r="Y2133" s="232"/>
      <c r="Z2133" s="232"/>
      <c r="AA2133" s="232"/>
      <c r="AB2133" s="232"/>
      <c r="AC2133" s="233">
        <v>120.46</v>
      </c>
      <c r="AD2133" s="233"/>
    </row>
    <row r="2134" spans="1:30">
      <c r="C2134" s="147" t="s">
        <v>2</v>
      </c>
      <c r="G2134" s="147" t="s">
        <v>2</v>
      </c>
      <c r="K2134" s="147" t="s">
        <v>2</v>
      </c>
      <c r="O2134" s="232" t="s">
        <v>2508</v>
      </c>
      <c r="P2134" s="232"/>
      <c r="Q2134" s="232"/>
      <c r="R2134" s="232"/>
      <c r="S2134" s="232"/>
      <c r="T2134" s="232"/>
      <c r="U2134" s="232"/>
      <c r="V2134" s="232"/>
      <c r="W2134" s="232"/>
      <c r="X2134" s="232"/>
      <c r="Y2134" s="232"/>
      <c r="Z2134" s="232"/>
      <c r="AA2134" s="232"/>
      <c r="AB2134" s="232"/>
      <c r="AC2134" s="233">
        <v>128.51</v>
      </c>
      <c r="AD2134" s="233"/>
    </row>
    <row r="2135" spans="1:30">
      <c r="C2135" s="147" t="s">
        <v>2</v>
      </c>
      <c r="G2135" s="147" t="s">
        <v>2</v>
      </c>
      <c r="K2135" s="147" t="s">
        <v>2</v>
      </c>
      <c r="O2135" s="232" t="s">
        <v>2509</v>
      </c>
      <c r="P2135" s="232"/>
      <c r="Q2135" s="232"/>
      <c r="R2135" s="232"/>
      <c r="S2135" s="232"/>
      <c r="T2135" s="232"/>
      <c r="U2135" s="232"/>
      <c r="V2135" s="232"/>
      <c r="W2135" s="232"/>
      <c r="X2135" s="232"/>
      <c r="Y2135" s="232"/>
      <c r="Z2135" s="232"/>
      <c r="AA2135" s="232"/>
      <c r="AB2135" s="232"/>
      <c r="AC2135" s="233">
        <v>128.51</v>
      </c>
      <c r="AD2135" s="233"/>
    </row>
    <row r="2136" spans="1:30">
      <c r="C2136" s="147" t="s">
        <v>2</v>
      </c>
      <c r="G2136" s="147" t="s">
        <v>2</v>
      </c>
      <c r="K2136" s="147" t="s">
        <v>2</v>
      </c>
      <c r="O2136" s="232" t="s">
        <v>2506</v>
      </c>
      <c r="P2136" s="232"/>
      <c r="Q2136" s="232"/>
      <c r="R2136" s="232"/>
      <c r="S2136" s="232"/>
      <c r="T2136" s="232"/>
      <c r="U2136" s="232"/>
      <c r="V2136" s="232"/>
      <c r="W2136" s="232"/>
      <c r="X2136" s="232"/>
      <c r="Y2136" s="232"/>
      <c r="Z2136" s="232"/>
      <c r="AA2136" s="232"/>
      <c r="AB2136" s="232"/>
      <c r="AC2136" s="233">
        <v>1199.08</v>
      </c>
      <c r="AD2136" s="233"/>
    </row>
    <row r="2137" spans="1:30">
      <c r="C2137" s="147" t="s">
        <v>2</v>
      </c>
      <c r="G2137" s="147" t="s">
        <v>2</v>
      </c>
      <c r="K2137" s="147" t="s">
        <v>2</v>
      </c>
      <c r="O2137" s="232" t="s">
        <v>2510</v>
      </c>
      <c r="P2137" s="232"/>
      <c r="Q2137" s="232"/>
      <c r="R2137" s="232"/>
      <c r="S2137" s="232"/>
      <c r="T2137" s="232"/>
      <c r="U2137" s="232"/>
      <c r="V2137" s="232"/>
      <c r="W2137" s="232"/>
      <c r="X2137" s="232"/>
      <c r="Y2137" s="232"/>
      <c r="Z2137" s="232"/>
      <c r="AA2137" s="232"/>
      <c r="AB2137" s="232"/>
      <c r="AC2137" s="233">
        <v>1278.5999999999999</v>
      </c>
      <c r="AD2137" s="233"/>
    </row>
    <row r="2138" spans="1:30" ht="9.75" customHeight="1"/>
    <row r="2139" spans="1:30" ht="12" customHeight="1"/>
    <row r="2140" spans="1:30" ht="13.5" customHeight="1">
      <c r="A2140" s="146" t="s">
        <v>1120</v>
      </c>
      <c r="B2140" s="146"/>
      <c r="C2140" s="146"/>
      <c r="D2140" s="146"/>
      <c r="E2140" s="146"/>
      <c r="F2140" s="146"/>
      <c r="G2140" s="146"/>
      <c r="H2140" s="146"/>
      <c r="I2140" s="146"/>
      <c r="J2140" s="146"/>
      <c r="K2140" s="146"/>
      <c r="L2140" s="146"/>
      <c r="M2140" s="146"/>
      <c r="R2140" s="150" t="s">
        <v>2511</v>
      </c>
      <c r="S2140" s="150"/>
      <c r="T2140" s="150"/>
      <c r="U2140" s="150"/>
      <c r="V2140" s="150"/>
      <c r="W2140" s="150"/>
      <c r="X2140" s="150"/>
      <c r="Y2140" s="150"/>
      <c r="Z2140" s="150"/>
      <c r="AA2140" s="150"/>
      <c r="AB2140" s="150"/>
      <c r="AC2140" s="150"/>
      <c r="AD2140" s="150"/>
    </row>
    <row r="2141" spans="1:30" ht="25.5" customHeight="1">
      <c r="C2141" s="140" t="s">
        <v>1040</v>
      </c>
      <c r="D2141" s="140"/>
      <c r="E2141" s="140"/>
      <c r="F2141" s="140"/>
      <c r="G2141" s="140"/>
      <c r="H2141" s="140"/>
      <c r="I2141" s="140"/>
      <c r="J2141" s="140"/>
      <c r="K2141" s="140"/>
      <c r="L2141" s="140"/>
      <c r="M2141" s="140"/>
      <c r="N2141" s="140"/>
      <c r="O2141" s="140"/>
      <c r="P2141" s="140"/>
      <c r="Q2141" s="140"/>
      <c r="R2141" s="140"/>
      <c r="S2141" s="140"/>
      <c r="T2141" s="140"/>
      <c r="U2141" s="140"/>
      <c r="V2141" s="140"/>
      <c r="W2141" s="140"/>
      <c r="X2141" s="140"/>
      <c r="Y2141" s="140"/>
      <c r="Z2141" s="140"/>
      <c r="AA2141" s="140"/>
      <c r="AB2141" s="140"/>
      <c r="AC2141" s="140"/>
    </row>
    <row r="2142" spans="1:30" ht="7.5" customHeight="1"/>
    <row r="2143" spans="1:30" ht="18.75" customHeight="1">
      <c r="I2143" s="226" t="s">
        <v>1041</v>
      </c>
      <c r="J2143" s="226"/>
      <c r="K2143" s="226"/>
      <c r="L2143" s="226"/>
      <c r="M2143" s="226"/>
      <c r="N2143" s="226"/>
      <c r="O2143" s="226"/>
      <c r="P2143" s="226"/>
      <c r="S2143" s="227" t="s">
        <v>1042</v>
      </c>
      <c r="T2143" s="227"/>
      <c r="U2143" s="227"/>
      <c r="V2143" s="227"/>
      <c r="W2143" s="227"/>
      <c r="X2143" s="227"/>
      <c r="Y2143" s="227"/>
    </row>
    <row r="2144" spans="1:30" ht="6.75" customHeight="1"/>
    <row r="2145" spans="1:30" ht="14.25" customHeight="1">
      <c r="A2145" s="228" t="s">
        <v>2495</v>
      </c>
      <c r="B2145" s="228"/>
      <c r="C2145" s="228"/>
      <c r="D2145" s="228"/>
      <c r="E2145" s="228"/>
      <c r="F2145" s="228"/>
      <c r="G2145" s="228"/>
      <c r="H2145" s="228"/>
      <c r="I2145" s="228"/>
      <c r="J2145" s="228"/>
      <c r="K2145" s="228"/>
      <c r="L2145" s="228"/>
      <c r="M2145" s="228"/>
      <c r="N2145" s="228"/>
      <c r="O2145" s="228"/>
    </row>
    <row r="2146" spans="1:30">
      <c r="B2146" s="229" t="s">
        <v>1044</v>
      </c>
      <c r="C2146" s="229"/>
      <c r="D2146" s="229"/>
      <c r="F2146" s="229" t="s">
        <v>1045</v>
      </c>
      <c r="G2146" s="229"/>
      <c r="H2146" s="229"/>
      <c r="I2146" s="229"/>
      <c r="J2146" s="229" t="s">
        <v>1046</v>
      </c>
      <c r="K2146" s="229"/>
      <c r="L2146" s="229"/>
      <c r="N2146" s="229" t="s">
        <v>1047</v>
      </c>
      <c r="O2146" s="229"/>
      <c r="P2146" s="229"/>
      <c r="Q2146" s="229"/>
      <c r="R2146" s="229"/>
      <c r="S2146" s="229"/>
      <c r="T2146" s="229"/>
      <c r="U2146" s="229"/>
      <c r="V2146" s="229"/>
      <c r="W2146" s="229"/>
      <c r="X2146" s="229"/>
      <c r="Y2146" s="229"/>
      <c r="Z2146" s="229"/>
      <c r="AA2146" s="229"/>
      <c r="AC2146" s="230" t="s">
        <v>1048</v>
      </c>
      <c r="AD2146" s="230"/>
    </row>
    <row r="2147" spans="1:30">
      <c r="B2147" s="143" t="s">
        <v>2512</v>
      </c>
      <c r="C2147" s="143"/>
      <c r="D2147" s="143"/>
      <c r="F2147" s="143" t="s">
        <v>1093</v>
      </c>
      <c r="G2147" s="143"/>
      <c r="H2147" s="143"/>
      <c r="I2147" s="143"/>
      <c r="J2147" s="143" t="s">
        <v>2513</v>
      </c>
      <c r="K2147" s="143"/>
      <c r="L2147" s="143"/>
      <c r="N2147" s="143" t="s">
        <v>2514</v>
      </c>
      <c r="O2147" s="143"/>
      <c r="P2147" s="143"/>
      <c r="Q2147" s="143"/>
      <c r="R2147" s="143"/>
      <c r="S2147" s="143"/>
      <c r="T2147" s="143"/>
      <c r="U2147" s="143"/>
      <c r="V2147" s="143"/>
      <c r="W2147" s="143"/>
      <c r="X2147" s="143"/>
      <c r="Y2147" s="143"/>
      <c r="Z2147" s="143"/>
      <c r="AA2147" s="143"/>
      <c r="AC2147" s="231">
        <v>28.9</v>
      </c>
      <c r="AD2147" s="231"/>
    </row>
    <row r="2148" spans="1:30">
      <c r="C2148" s="147" t="s">
        <v>2</v>
      </c>
      <c r="G2148" s="147" t="s">
        <v>2</v>
      </c>
      <c r="K2148" s="147" t="s">
        <v>2</v>
      </c>
      <c r="O2148" s="232" t="s">
        <v>1125</v>
      </c>
      <c r="P2148" s="232"/>
      <c r="Q2148" s="232"/>
      <c r="R2148" s="232"/>
      <c r="S2148" s="232"/>
      <c r="T2148" s="232"/>
      <c r="U2148" s="232"/>
      <c r="V2148" s="232"/>
      <c r="W2148" s="232"/>
      <c r="X2148" s="232"/>
      <c r="Y2148" s="232"/>
      <c r="Z2148" s="232"/>
      <c r="AA2148" s="232"/>
      <c r="AB2148" s="232"/>
      <c r="AC2148" s="233">
        <v>14.45</v>
      </c>
      <c r="AD2148" s="233"/>
    </row>
    <row r="2149" spans="1:30">
      <c r="C2149" s="147" t="s">
        <v>2</v>
      </c>
      <c r="G2149" s="147" t="s">
        <v>2</v>
      </c>
      <c r="K2149" s="147" t="s">
        <v>2</v>
      </c>
      <c r="O2149" s="232" t="s">
        <v>1125</v>
      </c>
      <c r="P2149" s="232"/>
      <c r="Q2149" s="232"/>
      <c r="R2149" s="232"/>
      <c r="S2149" s="232"/>
      <c r="T2149" s="232"/>
      <c r="U2149" s="232"/>
      <c r="V2149" s="232"/>
      <c r="W2149" s="232"/>
      <c r="X2149" s="232"/>
      <c r="Y2149" s="232"/>
      <c r="Z2149" s="232"/>
      <c r="AA2149" s="232"/>
      <c r="AB2149" s="232"/>
      <c r="AC2149" s="233">
        <v>14.45</v>
      </c>
      <c r="AD2149" s="233"/>
    </row>
    <row r="2150" spans="1:30">
      <c r="B2150" s="143" t="s">
        <v>1905</v>
      </c>
      <c r="C2150" s="143"/>
      <c r="D2150" s="143"/>
      <c r="F2150" s="143" t="s">
        <v>1197</v>
      </c>
      <c r="G2150" s="143"/>
      <c r="H2150" s="143"/>
      <c r="I2150" s="143"/>
      <c r="J2150" s="143" t="s">
        <v>1906</v>
      </c>
      <c r="K2150" s="143"/>
      <c r="L2150" s="143"/>
      <c r="N2150" s="143" t="s">
        <v>1907</v>
      </c>
      <c r="O2150" s="143"/>
      <c r="P2150" s="143"/>
      <c r="Q2150" s="143"/>
      <c r="R2150" s="143"/>
      <c r="S2150" s="143"/>
      <c r="T2150" s="143"/>
      <c r="U2150" s="143"/>
      <c r="V2150" s="143"/>
      <c r="W2150" s="143"/>
      <c r="X2150" s="143"/>
      <c r="Y2150" s="143"/>
      <c r="Z2150" s="143"/>
      <c r="AA2150" s="143"/>
      <c r="AC2150" s="231">
        <v>1917.56</v>
      </c>
      <c r="AD2150" s="231"/>
    </row>
    <row r="2151" spans="1:30">
      <c r="C2151" s="147" t="s">
        <v>2</v>
      </c>
      <c r="G2151" s="147" t="s">
        <v>2</v>
      </c>
      <c r="K2151" s="147" t="s">
        <v>2</v>
      </c>
      <c r="O2151" s="232" t="s">
        <v>2515</v>
      </c>
      <c r="P2151" s="232"/>
      <c r="Q2151" s="232"/>
      <c r="R2151" s="232"/>
      <c r="S2151" s="232"/>
      <c r="T2151" s="232"/>
      <c r="U2151" s="232"/>
      <c r="V2151" s="232"/>
      <c r="W2151" s="232"/>
      <c r="X2151" s="232"/>
      <c r="Y2151" s="232"/>
      <c r="Z2151" s="232"/>
      <c r="AA2151" s="232"/>
      <c r="AB2151" s="232"/>
      <c r="AC2151" s="233">
        <v>21.81</v>
      </c>
      <c r="AD2151" s="233"/>
    </row>
    <row r="2152" spans="1:30">
      <c r="C2152" s="147" t="s">
        <v>2</v>
      </c>
      <c r="G2152" s="147" t="s">
        <v>2</v>
      </c>
      <c r="K2152" s="147" t="s">
        <v>2</v>
      </c>
      <c r="O2152" s="232" t="s">
        <v>2515</v>
      </c>
      <c r="P2152" s="232"/>
      <c r="Q2152" s="232"/>
      <c r="R2152" s="232"/>
      <c r="S2152" s="232"/>
      <c r="T2152" s="232"/>
      <c r="U2152" s="232"/>
      <c r="V2152" s="232"/>
      <c r="W2152" s="232"/>
      <c r="X2152" s="232"/>
      <c r="Y2152" s="232"/>
      <c r="Z2152" s="232"/>
      <c r="AA2152" s="232"/>
      <c r="AB2152" s="232"/>
      <c r="AC2152" s="233">
        <v>23.61</v>
      </c>
      <c r="AD2152" s="233"/>
    </row>
    <row r="2153" spans="1:30">
      <c r="C2153" s="147" t="s">
        <v>2</v>
      </c>
      <c r="G2153" s="147" t="s">
        <v>2</v>
      </c>
      <c r="K2153" s="147" t="s">
        <v>2</v>
      </c>
      <c r="O2153" s="232" t="s">
        <v>2516</v>
      </c>
      <c r="P2153" s="232"/>
      <c r="Q2153" s="232"/>
      <c r="R2153" s="232"/>
      <c r="S2153" s="232"/>
      <c r="T2153" s="232"/>
      <c r="U2153" s="232"/>
      <c r="V2153" s="232"/>
      <c r="W2153" s="232"/>
      <c r="X2153" s="232"/>
      <c r="Y2153" s="232"/>
      <c r="Z2153" s="232"/>
      <c r="AA2153" s="232"/>
      <c r="AB2153" s="232"/>
      <c r="AC2153" s="233">
        <v>1872.14</v>
      </c>
      <c r="AD2153" s="233"/>
    </row>
    <row r="2154" spans="1:30">
      <c r="B2154" s="143" t="s">
        <v>2517</v>
      </c>
      <c r="C2154" s="143"/>
      <c r="D2154" s="143"/>
      <c r="F2154" s="143" t="s">
        <v>1197</v>
      </c>
      <c r="G2154" s="143"/>
      <c r="H2154" s="143"/>
      <c r="I2154" s="143"/>
      <c r="J2154" s="143" t="s">
        <v>2518</v>
      </c>
      <c r="K2154" s="143"/>
      <c r="L2154" s="143"/>
      <c r="N2154" s="143" t="s">
        <v>2519</v>
      </c>
      <c r="O2154" s="143"/>
      <c r="P2154" s="143"/>
      <c r="Q2154" s="143"/>
      <c r="R2154" s="143"/>
      <c r="S2154" s="143"/>
      <c r="T2154" s="143"/>
      <c r="U2154" s="143"/>
      <c r="V2154" s="143"/>
      <c r="W2154" s="143"/>
      <c r="X2154" s="143"/>
      <c r="Y2154" s="143"/>
      <c r="Z2154" s="143"/>
      <c r="AA2154" s="143"/>
      <c r="AC2154" s="231">
        <v>406.5</v>
      </c>
      <c r="AD2154" s="231"/>
    </row>
    <row r="2155" spans="1:30">
      <c r="C2155" s="147" t="s">
        <v>2</v>
      </c>
      <c r="G2155" s="147" t="s">
        <v>2</v>
      </c>
      <c r="K2155" s="147" t="s">
        <v>2</v>
      </c>
      <c r="O2155" s="232" t="s">
        <v>2506</v>
      </c>
      <c r="P2155" s="232"/>
      <c r="Q2155" s="232"/>
      <c r="R2155" s="232"/>
      <c r="S2155" s="232"/>
      <c r="T2155" s="232"/>
      <c r="U2155" s="232"/>
      <c r="V2155" s="232"/>
      <c r="W2155" s="232"/>
      <c r="X2155" s="232"/>
      <c r="Y2155" s="232"/>
      <c r="Z2155" s="232"/>
      <c r="AA2155" s="232"/>
      <c r="AB2155" s="232"/>
    </row>
    <row r="2156" spans="1:30">
      <c r="B2156" s="143" t="s">
        <v>2520</v>
      </c>
      <c r="C2156" s="143"/>
      <c r="D2156" s="143"/>
      <c r="F2156" s="143" t="s">
        <v>1197</v>
      </c>
      <c r="G2156" s="143"/>
      <c r="H2156" s="143"/>
      <c r="I2156" s="143"/>
      <c r="J2156" s="143" t="s">
        <v>2002</v>
      </c>
      <c r="K2156" s="143"/>
      <c r="L2156" s="143"/>
      <c r="N2156" s="143" t="s">
        <v>2003</v>
      </c>
      <c r="O2156" s="143"/>
      <c r="P2156" s="143"/>
      <c r="Q2156" s="143"/>
      <c r="R2156" s="143"/>
      <c r="S2156" s="143"/>
      <c r="T2156" s="143"/>
      <c r="U2156" s="143"/>
      <c r="V2156" s="143"/>
      <c r="W2156" s="143"/>
      <c r="X2156" s="143"/>
      <c r="Y2156" s="143"/>
      <c r="Z2156" s="143"/>
      <c r="AA2156" s="143"/>
      <c r="AC2156" s="231">
        <v>2718.29</v>
      </c>
      <c r="AD2156" s="231"/>
    </row>
    <row r="2157" spans="1:30">
      <c r="C2157" s="147" t="s">
        <v>2</v>
      </c>
      <c r="G2157" s="147" t="s">
        <v>2</v>
      </c>
      <c r="K2157" s="147" t="s">
        <v>2</v>
      </c>
      <c r="O2157" s="232" t="s">
        <v>2521</v>
      </c>
      <c r="P2157" s="232"/>
      <c r="Q2157" s="232"/>
      <c r="R2157" s="232"/>
      <c r="S2157" s="232"/>
      <c r="T2157" s="232"/>
      <c r="U2157" s="232"/>
      <c r="V2157" s="232"/>
      <c r="W2157" s="232"/>
      <c r="X2157" s="232"/>
      <c r="Y2157" s="232"/>
      <c r="Z2157" s="232"/>
      <c r="AA2157" s="232"/>
      <c r="AB2157" s="232"/>
      <c r="AC2157" s="233">
        <v>27.8</v>
      </c>
      <c r="AD2157" s="233"/>
    </row>
    <row r="2158" spans="1:30">
      <c r="C2158" s="147" t="s">
        <v>2</v>
      </c>
      <c r="G2158" s="147" t="s">
        <v>2</v>
      </c>
      <c r="K2158" s="147" t="s">
        <v>2</v>
      </c>
      <c r="O2158" s="232" t="s">
        <v>2522</v>
      </c>
      <c r="P2158" s="232"/>
      <c r="Q2158" s="232"/>
      <c r="R2158" s="232"/>
      <c r="S2158" s="232"/>
      <c r="T2158" s="232"/>
      <c r="U2158" s="232"/>
      <c r="V2158" s="232"/>
      <c r="W2158" s="232"/>
      <c r="X2158" s="232"/>
      <c r="Y2158" s="232"/>
      <c r="Z2158" s="232"/>
      <c r="AA2158" s="232"/>
      <c r="AB2158" s="232"/>
      <c r="AC2158" s="233">
        <v>2690.49</v>
      </c>
      <c r="AD2158" s="233"/>
    </row>
    <row r="2159" spans="1:30">
      <c r="B2159" s="143" t="s">
        <v>2523</v>
      </c>
      <c r="C2159" s="143"/>
      <c r="D2159" s="143"/>
      <c r="F2159" s="143" t="s">
        <v>1197</v>
      </c>
      <c r="G2159" s="143"/>
      <c r="H2159" s="143"/>
      <c r="I2159" s="143"/>
      <c r="J2159" s="143" t="s">
        <v>2524</v>
      </c>
      <c r="K2159" s="143"/>
      <c r="L2159" s="143"/>
      <c r="N2159" s="143" t="s">
        <v>2525</v>
      </c>
      <c r="O2159" s="143"/>
      <c r="P2159" s="143"/>
      <c r="Q2159" s="143"/>
      <c r="R2159" s="143"/>
      <c r="S2159" s="143"/>
      <c r="T2159" s="143"/>
      <c r="U2159" s="143"/>
      <c r="V2159" s="143"/>
      <c r="W2159" s="143"/>
      <c r="X2159" s="143"/>
      <c r="Y2159" s="143"/>
      <c r="Z2159" s="143"/>
      <c r="AA2159" s="143"/>
      <c r="AC2159" s="231">
        <v>10698.24</v>
      </c>
      <c r="AD2159" s="231"/>
    </row>
    <row r="2160" spans="1:30">
      <c r="C2160" s="147" t="s">
        <v>2</v>
      </c>
      <c r="G2160" s="147" t="s">
        <v>2</v>
      </c>
      <c r="K2160" s="147" t="s">
        <v>2</v>
      </c>
      <c r="O2160" s="232" t="s">
        <v>2526</v>
      </c>
      <c r="P2160" s="232"/>
      <c r="Q2160" s="232"/>
      <c r="R2160" s="232"/>
      <c r="S2160" s="232"/>
      <c r="T2160" s="232"/>
      <c r="U2160" s="232"/>
      <c r="V2160" s="232"/>
      <c r="W2160" s="232"/>
      <c r="X2160" s="232"/>
      <c r="Y2160" s="232"/>
      <c r="Z2160" s="232"/>
      <c r="AA2160" s="232"/>
      <c r="AB2160" s="232"/>
      <c r="AC2160" s="233">
        <v>456.4</v>
      </c>
      <c r="AD2160" s="233"/>
    </row>
    <row r="2161" spans="3:30">
      <c r="C2161" s="147" t="s">
        <v>2</v>
      </c>
      <c r="G2161" s="147" t="s">
        <v>2</v>
      </c>
      <c r="K2161" s="147" t="s">
        <v>2</v>
      </c>
      <c r="O2161" s="232" t="s">
        <v>2526</v>
      </c>
      <c r="P2161" s="232"/>
      <c r="Q2161" s="232"/>
      <c r="R2161" s="232"/>
      <c r="S2161" s="232"/>
      <c r="T2161" s="232"/>
      <c r="U2161" s="232"/>
      <c r="V2161" s="232"/>
      <c r="W2161" s="232"/>
      <c r="X2161" s="232"/>
      <c r="Y2161" s="232"/>
      <c r="Z2161" s="232"/>
      <c r="AA2161" s="232"/>
      <c r="AB2161" s="232"/>
      <c r="AC2161" s="233">
        <v>995.05</v>
      </c>
      <c r="AD2161" s="233"/>
    </row>
    <row r="2162" spans="3:30">
      <c r="C2162" s="147" t="s">
        <v>2</v>
      </c>
      <c r="G2162" s="147" t="s">
        <v>2</v>
      </c>
      <c r="K2162" s="147" t="s">
        <v>2</v>
      </c>
      <c r="O2162" s="232" t="s">
        <v>2527</v>
      </c>
      <c r="P2162" s="232"/>
      <c r="Q2162" s="232"/>
      <c r="R2162" s="232"/>
      <c r="S2162" s="232"/>
      <c r="T2162" s="232"/>
      <c r="U2162" s="232"/>
      <c r="V2162" s="232"/>
      <c r="W2162" s="232"/>
      <c r="X2162" s="232"/>
      <c r="Y2162" s="232"/>
      <c r="Z2162" s="232"/>
      <c r="AA2162" s="232"/>
      <c r="AB2162" s="232"/>
      <c r="AC2162" s="233">
        <v>820.58</v>
      </c>
      <c r="AD2162" s="233"/>
    </row>
    <row r="2163" spans="3:30">
      <c r="C2163" s="147" t="s">
        <v>2</v>
      </c>
      <c r="G2163" s="147" t="s">
        <v>2</v>
      </c>
      <c r="K2163" s="147" t="s">
        <v>2</v>
      </c>
      <c r="O2163" s="232" t="s">
        <v>2526</v>
      </c>
      <c r="P2163" s="232"/>
      <c r="Q2163" s="232"/>
      <c r="R2163" s="232"/>
      <c r="S2163" s="232"/>
      <c r="T2163" s="232"/>
      <c r="U2163" s="232"/>
      <c r="V2163" s="232"/>
      <c r="W2163" s="232"/>
      <c r="X2163" s="232"/>
      <c r="Y2163" s="232"/>
      <c r="Z2163" s="232"/>
      <c r="AA2163" s="232"/>
      <c r="AB2163" s="232"/>
      <c r="AC2163" s="233">
        <v>123.38</v>
      </c>
      <c r="AD2163" s="233"/>
    </row>
    <row r="2164" spans="3:30">
      <c r="C2164" s="147" t="s">
        <v>2</v>
      </c>
      <c r="G2164" s="147" t="s">
        <v>2</v>
      </c>
      <c r="K2164" s="147" t="s">
        <v>2</v>
      </c>
      <c r="O2164" s="232" t="s">
        <v>2526</v>
      </c>
      <c r="P2164" s="232"/>
      <c r="Q2164" s="232"/>
      <c r="R2164" s="232"/>
      <c r="S2164" s="232"/>
      <c r="T2164" s="232"/>
      <c r="U2164" s="232"/>
      <c r="V2164" s="232"/>
      <c r="W2164" s="232"/>
      <c r="X2164" s="232"/>
      <c r="Y2164" s="232"/>
      <c r="Z2164" s="232"/>
      <c r="AA2164" s="232"/>
      <c r="AB2164" s="232"/>
      <c r="AC2164" s="233">
        <v>119.88</v>
      </c>
      <c r="AD2164" s="233"/>
    </row>
    <row r="2165" spans="3:30">
      <c r="C2165" s="147" t="s">
        <v>2</v>
      </c>
      <c r="G2165" s="147" t="s">
        <v>2</v>
      </c>
      <c r="K2165" s="147" t="s">
        <v>2</v>
      </c>
      <c r="O2165" s="232" t="s">
        <v>2526</v>
      </c>
      <c r="P2165" s="232"/>
      <c r="Q2165" s="232"/>
      <c r="R2165" s="232"/>
      <c r="S2165" s="232"/>
      <c r="T2165" s="232"/>
      <c r="U2165" s="232"/>
      <c r="V2165" s="232"/>
      <c r="W2165" s="232"/>
      <c r="X2165" s="232"/>
      <c r="Y2165" s="232"/>
      <c r="Z2165" s="232"/>
      <c r="AA2165" s="232"/>
      <c r="AB2165" s="232"/>
      <c r="AC2165" s="233">
        <v>679.35</v>
      </c>
      <c r="AD2165" s="233"/>
    </row>
    <row r="2166" spans="3:30">
      <c r="C2166" s="147" t="s">
        <v>2</v>
      </c>
      <c r="G2166" s="147" t="s">
        <v>2</v>
      </c>
      <c r="K2166" s="147" t="s">
        <v>2</v>
      </c>
      <c r="O2166" s="232" t="s">
        <v>2526</v>
      </c>
      <c r="P2166" s="232"/>
      <c r="Q2166" s="232"/>
      <c r="R2166" s="232"/>
      <c r="S2166" s="232"/>
      <c r="T2166" s="232"/>
      <c r="U2166" s="232"/>
      <c r="V2166" s="232"/>
      <c r="W2166" s="232"/>
      <c r="X2166" s="232"/>
      <c r="Y2166" s="232"/>
      <c r="Z2166" s="232"/>
      <c r="AA2166" s="232"/>
      <c r="AB2166" s="232"/>
      <c r="AC2166" s="233">
        <v>119.88</v>
      </c>
      <c r="AD2166" s="233"/>
    </row>
    <row r="2167" spans="3:30">
      <c r="C2167" s="147" t="s">
        <v>2</v>
      </c>
      <c r="G2167" s="147" t="s">
        <v>2</v>
      </c>
      <c r="K2167" s="147" t="s">
        <v>2</v>
      </c>
      <c r="O2167" s="232" t="s">
        <v>2526</v>
      </c>
      <c r="P2167" s="232"/>
      <c r="Q2167" s="232"/>
      <c r="R2167" s="232"/>
      <c r="S2167" s="232"/>
      <c r="T2167" s="232"/>
      <c r="U2167" s="232"/>
      <c r="V2167" s="232"/>
      <c r="W2167" s="232"/>
      <c r="X2167" s="232"/>
      <c r="Y2167" s="232"/>
      <c r="Z2167" s="232"/>
      <c r="AA2167" s="232"/>
      <c r="AB2167" s="232"/>
      <c r="AC2167" s="233">
        <v>119.88</v>
      </c>
      <c r="AD2167" s="233"/>
    </row>
    <row r="2168" spans="3:30">
      <c r="C2168" s="147" t="s">
        <v>2</v>
      </c>
      <c r="G2168" s="147" t="s">
        <v>2</v>
      </c>
      <c r="K2168" s="147" t="s">
        <v>2</v>
      </c>
      <c r="O2168" s="232" t="s">
        <v>2526</v>
      </c>
      <c r="P2168" s="232"/>
      <c r="Q2168" s="232"/>
      <c r="R2168" s="232"/>
      <c r="S2168" s="232"/>
      <c r="T2168" s="232"/>
      <c r="U2168" s="232"/>
      <c r="V2168" s="232"/>
      <c r="W2168" s="232"/>
      <c r="X2168" s="232"/>
      <c r="Y2168" s="232"/>
      <c r="Z2168" s="232"/>
      <c r="AA2168" s="232"/>
      <c r="AB2168" s="232"/>
      <c r="AC2168" s="233">
        <v>157.5</v>
      </c>
      <c r="AD2168" s="233"/>
    </row>
    <row r="2169" spans="3:30">
      <c r="C2169" s="147" t="s">
        <v>2</v>
      </c>
      <c r="G2169" s="147" t="s">
        <v>2</v>
      </c>
      <c r="K2169" s="147" t="s">
        <v>2</v>
      </c>
      <c r="O2169" s="232" t="s">
        <v>2526</v>
      </c>
      <c r="P2169" s="232"/>
      <c r="Q2169" s="232"/>
      <c r="R2169" s="232"/>
      <c r="S2169" s="232"/>
      <c r="T2169" s="232"/>
      <c r="U2169" s="232"/>
      <c r="V2169" s="232"/>
      <c r="W2169" s="232"/>
      <c r="X2169" s="232"/>
      <c r="Y2169" s="232"/>
      <c r="Z2169" s="232"/>
      <c r="AA2169" s="232"/>
      <c r="AB2169" s="232"/>
      <c r="AC2169" s="233">
        <v>679.35</v>
      </c>
      <c r="AD2169" s="233"/>
    </row>
    <row r="2170" spans="3:30">
      <c r="C2170" s="147" t="s">
        <v>2</v>
      </c>
      <c r="G2170" s="147" t="s">
        <v>2</v>
      </c>
      <c r="K2170" s="147" t="s">
        <v>2</v>
      </c>
      <c r="O2170" s="232" t="s">
        <v>2526</v>
      </c>
      <c r="P2170" s="232"/>
      <c r="Q2170" s="232"/>
      <c r="R2170" s="232"/>
      <c r="S2170" s="232"/>
      <c r="T2170" s="232"/>
      <c r="U2170" s="232"/>
      <c r="V2170" s="232"/>
      <c r="W2170" s="232"/>
      <c r="X2170" s="232"/>
      <c r="Y2170" s="232"/>
      <c r="Z2170" s="232"/>
      <c r="AA2170" s="232"/>
      <c r="AB2170" s="232"/>
      <c r="AC2170" s="233">
        <v>346.5</v>
      </c>
      <c r="AD2170" s="233"/>
    </row>
    <row r="2171" spans="3:30">
      <c r="C2171" s="147" t="s">
        <v>2</v>
      </c>
      <c r="G2171" s="147" t="s">
        <v>2</v>
      </c>
      <c r="K2171" s="147" t="s">
        <v>2</v>
      </c>
      <c r="O2171" s="232" t="s">
        <v>2526</v>
      </c>
      <c r="P2171" s="232"/>
      <c r="Q2171" s="232"/>
      <c r="R2171" s="232"/>
      <c r="S2171" s="232"/>
      <c r="T2171" s="232"/>
      <c r="U2171" s="232"/>
      <c r="V2171" s="232"/>
      <c r="W2171" s="232"/>
      <c r="X2171" s="232"/>
      <c r="Y2171" s="232"/>
      <c r="Z2171" s="232"/>
      <c r="AA2171" s="232"/>
      <c r="AB2171" s="232"/>
      <c r="AC2171" s="233">
        <v>222.95</v>
      </c>
      <c r="AD2171" s="233"/>
    </row>
    <row r="2172" spans="3:30">
      <c r="C2172" s="147" t="s">
        <v>2</v>
      </c>
      <c r="G2172" s="147" t="s">
        <v>2</v>
      </c>
      <c r="K2172" s="147" t="s">
        <v>2</v>
      </c>
      <c r="O2172" s="232" t="s">
        <v>2526</v>
      </c>
      <c r="P2172" s="232"/>
      <c r="Q2172" s="232"/>
      <c r="R2172" s="232"/>
      <c r="S2172" s="232"/>
      <c r="T2172" s="232"/>
      <c r="U2172" s="232"/>
      <c r="V2172" s="232"/>
      <c r="W2172" s="232"/>
      <c r="X2172" s="232"/>
      <c r="Y2172" s="232"/>
      <c r="Z2172" s="232"/>
      <c r="AA2172" s="232"/>
      <c r="AB2172" s="232"/>
      <c r="AC2172" s="233">
        <v>155.75</v>
      </c>
      <c r="AD2172" s="233"/>
    </row>
    <row r="2173" spans="3:30">
      <c r="C2173" s="147" t="s">
        <v>2</v>
      </c>
      <c r="G2173" s="147" t="s">
        <v>2</v>
      </c>
      <c r="K2173" s="147" t="s">
        <v>2</v>
      </c>
      <c r="O2173" s="232" t="s">
        <v>2526</v>
      </c>
      <c r="P2173" s="232"/>
      <c r="Q2173" s="232"/>
      <c r="R2173" s="232"/>
      <c r="S2173" s="232"/>
      <c r="T2173" s="232"/>
      <c r="U2173" s="232"/>
      <c r="V2173" s="232"/>
      <c r="W2173" s="232"/>
      <c r="X2173" s="232"/>
      <c r="Y2173" s="232"/>
      <c r="Z2173" s="232"/>
      <c r="AA2173" s="232"/>
      <c r="AB2173" s="232"/>
      <c r="AC2173" s="233">
        <v>156.63</v>
      </c>
      <c r="AD2173" s="233"/>
    </row>
    <row r="2174" spans="3:30">
      <c r="C2174" s="147" t="s">
        <v>2</v>
      </c>
      <c r="G2174" s="147" t="s">
        <v>2</v>
      </c>
      <c r="K2174" s="147" t="s">
        <v>2</v>
      </c>
      <c r="O2174" s="232" t="s">
        <v>2527</v>
      </c>
      <c r="P2174" s="232"/>
      <c r="Q2174" s="232"/>
      <c r="R2174" s="232"/>
      <c r="S2174" s="232"/>
      <c r="T2174" s="232"/>
      <c r="U2174" s="232"/>
      <c r="V2174" s="232"/>
      <c r="W2174" s="232"/>
      <c r="X2174" s="232"/>
      <c r="Y2174" s="232"/>
      <c r="Z2174" s="232"/>
      <c r="AA2174" s="232"/>
      <c r="AB2174" s="232"/>
      <c r="AC2174" s="233">
        <v>467.25</v>
      </c>
      <c r="AD2174" s="233"/>
    </row>
    <row r="2175" spans="3:30">
      <c r="C2175" s="147" t="s">
        <v>2</v>
      </c>
      <c r="G2175" s="147" t="s">
        <v>2</v>
      </c>
      <c r="K2175" s="147" t="s">
        <v>2</v>
      </c>
      <c r="O2175" s="232" t="s">
        <v>2526</v>
      </c>
      <c r="P2175" s="232"/>
      <c r="Q2175" s="232"/>
      <c r="R2175" s="232"/>
      <c r="S2175" s="232"/>
      <c r="T2175" s="232"/>
      <c r="U2175" s="232"/>
      <c r="V2175" s="232"/>
      <c r="W2175" s="232"/>
      <c r="X2175" s="232"/>
      <c r="Y2175" s="232"/>
      <c r="Z2175" s="232"/>
      <c r="AA2175" s="232"/>
      <c r="AB2175" s="232"/>
      <c r="AC2175" s="233">
        <v>237.29</v>
      </c>
      <c r="AD2175" s="233"/>
    </row>
    <row r="2176" spans="3:30">
      <c r="C2176" s="147" t="s">
        <v>2</v>
      </c>
      <c r="G2176" s="147" t="s">
        <v>2</v>
      </c>
      <c r="K2176" s="147" t="s">
        <v>2</v>
      </c>
      <c r="O2176" s="232" t="s">
        <v>2526</v>
      </c>
      <c r="P2176" s="232"/>
      <c r="Q2176" s="232"/>
      <c r="R2176" s="232"/>
      <c r="S2176" s="232"/>
      <c r="T2176" s="232"/>
      <c r="U2176" s="232"/>
      <c r="V2176" s="232"/>
      <c r="W2176" s="232"/>
      <c r="X2176" s="232"/>
      <c r="Y2176" s="232"/>
      <c r="Z2176" s="232"/>
      <c r="AA2176" s="232"/>
      <c r="AB2176" s="232"/>
      <c r="AC2176" s="233">
        <v>103.25</v>
      </c>
      <c r="AD2176" s="233"/>
    </row>
    <row r="2177" spans="2:30">
      <c r="C2177" s="147" t="s">
        <v>2</v>
      </c>
      <c r="G2177" s="147" t="s">
        <v>2</v>
      </c>
      <c r="K2177" s="147" t="s">
        <v>2</v>
      </c>
      <c r="O2177" s="232" t="s">
        <v>2526</v>
      </c>
      <c r="P2177" s="232"/>
      <c r="Q2177" s="232"/>
      <c r="R2177" s="232"/>
      <c r="S2177" s="232"/>
      <c r="T2177" s="232"/>
      <c r="U2177" s="232"/>
      <c r="V2177" s="232"/>
      <c r="W2177" s="232"/>
      <c r="X2177" s="232"/>
      <c r="Y2177" s="232"/>
      <c r="Z2177" s="232"/>
      <c r="AA2177" s="232"/>
      <c r="AB2177" s="232"/>
      <c r="AC2177" s="233">
        <v>119.88</v>
      </c>
      <c r="AD2177" s="233"/>
    </row>
    <row r="2178" spans="2:30">
      <c r="C2178" s="147" t="s">
        <v>2</v>
      </c>
      <c r="G2178" s="147" t="s">
        <v>2</v>
      </c>
      <c r="K2178" s="147" t="s">
        <v>2</v>
      </c>
      <c r="O2178" s="232" t="s">
        <v>2526</v>
      </c>
      <c r="P2178" s="232"/>
      <c r="Q2178" s="232"/>
      <c r="R2178" s="232"/>
      <c r="S2178" s="232"/>
      <c r="T2178" s="232"/>
      <c r="U2178" s="232"/>
      <c r="V2178" s="232"/>
      <c r="W2178" s="232"/>
      <c r="X2178" s="232"/>
      <c r="Y2178" s="232"/>
      <c r="Z2178" s="232"/>
      <c r="AA2178" s="232"/>
      <c r="AB2178" s="232"/>
      <c r="AC2178" s="233">
        <v>206.5</v>
      </c>
      <c r="AD2178" s="233"/>
    </row>
    <row r="2179" spans="2:30">
      <c r="C2179" s="147" t="s">
        <v>2</v>
      </c>
      <c r="G2179" s="147" t="s">
        <v>2</v>
      </c>
      <c r="K2179" s="147" t="s">
        <v>2</v>
      </c>
      <c r="O2179" s="232" t="s">
        <v>2526</v>
      </c>
      <c r="P2179" s="232"/>
      <c r="Q2179" s="232"/>
      <c r="R2179" s="232"/>
      <c r="S2179" s="232"/>
      <c r="T2179" s="232"/>
      <c r="U2179" s="232"/>
      <c r="V2179" s="232"/>
      <c r="W2179" s="232"/>
      <c r="X2179" s="232"/>
      <c r="Y2179" s="232"/>
      <c r="Z2179" s="232"/>
      <c r="AA2179" s="232"/>
      <c r="AB2179" s="232"/>
      <c r="AC2179" s="233">
        <v>240.83</v>
      </c>
      <c r="AD2179" s="233"/>
    </row>
    <row r="2180" spans="2:30">
      <c r="C2180" s="147" t="s">
        <v>2</v>
      </c>
      <c r="G2180" s="147" t="s">
        <v>2</v>
      </c>
      <c r="K2180" s="147" t="s">
        <v>2</v>
      </c>
      <c r="O2180" s="232" t="s">
        <v>2526</v>
      </c>
      <c r="P2180" s="232"/>
      <c r="Q2180" s="232"/>
      <c r="R2180" s="232"/>
      <c r="S2180" s="232"/>
      <c r="T2180" s="232"/>
      <c r="U2180" s="232"/>
      <c r="V2180" s="232"/>
      <c r="W2180" s="232"/>
      <c r="X2180" s="232"/>
      <c r="Y2180" s="232"/>
      <c r="Z2180" s="232"/>
      <c r="AA2180" s="232"/>
      <c r="AB2180" s="232"/>
      <c r="AC2180" s="233">
        <v>785.83</v>
      </c>
      <c r="AD2180" s="233"/>
    </row>
    <row r="2181" spans="2:30">
      <c r="C2181" s="147" t="s">
        <v>2</v>
      </c>
      <c r="G2181" s="147" t="s">
        <v>2</v>
      </c>
      <c r="K2181" s="147" t="s">
        <v>2</v>
      </c>
      <c r="O2181" s="232" t="s">
        <v>2526</v>
      </c>
      <c r="P2181" s="232"/>
      <c r="Q2181" s="232"/>
      <c r="R2181" s="232"/>
      <c r="S2181" s="232"/>
      <c r="T2181" s="232"/>
      <c r="U2181" s="232"/>
      <c r="V2181" s="232"/>
      <c r="W2181" s="232"/>
      <c r="X2181" s="232"/>
      <c r="Y2181" s="232"/>
      <c r="Z2181" s="232"/>
      <c r="AA2181" s="232"/>
      <c r="AB2181" s="232"/>
      <c r="AC2181" s="233">
        <v>820.83</v>
      </c>
      <c r="AD2181" s="233"/>
    </row>
    <row r="2182" spans="2:30">
      <c r="C2182" s="147" t="s">
        <v>2</v>
      </c>
      <c r="G2182" s="147" t="s">
        <v>2</v>
      </c>
      <c r="K2182" s="147" t="s">
        <v>2</v>
      </c>
      <c r="O2182" s="232" t="s">
        <v>2526</v>
      </c>
      <c r="P2182" s="232"/>
      <c r="Q2182" s="232"/>
      <c r="R2182" s="232"/>
      <c r="S2182" s="232"/>
      <c r="T2182" s="232"/>
      <c r="U2182" s="232"/>
      <c r="V2182" s="232"/>
      <c r="W2182" s="232"/>
      <c r="X2182" s="232"/>
      <c r="Y2182" s="232"/>
      <c r="Z2182" s="232"/>
      <c r="AA2182" s="232"/>
      <c r="AB2182" s="232"/>
      <c r="AC2182" s="233">
        <v>94.95</v>
      </c>
      <c r="AD2182" s="233"/>
    </row>
    <row r="2183" spans="2:30">
      <c r="C2183" s="147" t="s">
        <v>2</v>
      </c>
      <c r="G2183" s="147" t="s">
        <v>2</v>
      </c>
      <c r="K2183" s="147" t="s">
        <v>2</v>
      </c>
      <c r="O2183" s="232" t="s">
        <v>2526</v>
      </c>
      <c r="P2183" s="232"/>
      <c r="Q2183" s="232"/>
      <c r="R2183" s="232"/>
      <c r="S2183" s="232"/>
      <c r="T2183" s="232"/>
      <c r="U2183" s="232"/>
      <c r="V2183" s="232"/>
      <c r="W2183" s="232"/>
      <c r="X2183" s="232"/>
      <c r="Y2183" s="232"/>
      <c r="Z2183" s="232"/>
      <c r="AA2183" s="232"/>
      <c r="AB2183" s="232"/>
      <c r="AC2183" s="233">
        <v>689.15</v>
      </c>
      <c r="AD2183" s="233"/>
    </row>
    <row r="2184" spans="2:30">
      <c r="C2184" s="147" t="s">
        <v>2</v>
      </c>
      <c r="G2184" s="147" t="s">
        <v>2</v>
      </c>
      <c r="K2184" s="147" t="s">
        <v>2</v>
      </c>
      <c r="O2184" s="232" t="s">
        <v>2526</v>
      </c>
      <c r="P2184" s="232"/>
      <c r="Q2184" s="232"/>
      <c r="R2184" s="232"/>
      <c r="S2184" s="232"/>
      <c r="T2184" s="232"/>
      <c r="U2184" s="232"/>
      <c r="V2184" s="232"/>
      <c r="W2184" s="232"/>
      <c r="X2184" s="232"/>
      <c r="Y2184" s="232"/>
      <c r="Z2184" s="232"/>
      <c r="AA2184" s="232"/>
      <c r="AB2184" s="232"/>
      <c r="AC2184" s="233">
        <v>228.2</v>
      </c>
      <c r="AD2184" s="233"/>
    </row>
    <row r="2185" spans="2:30">
      <c r="C2185" s="147" t="s">
        <v>2</v>
      </c>
      <c r="G2185" s="147" t="s">
        <v>2</v>
      </c>
      <c r="K2185" s="147" t="s">
        <v>2</v>
      </c>
      <c r="O2185" s="232" t="s">
        <v>2526</v>
      </c>
      <c r="P2185" s="232"/>
      <c r="Q2185" s="232"/>
      <c r="R2185" s="232"/>
      <c r="S2185" s="232"/>
      <c r="T2185" s="232"/>
      <c r="U2185" s="232"/>
      <c r="V2185" s="232"/>
      <c r="W2185" s="232"/>
      <c r="X2185" s="232"/>
      <c r="Y2185" s="232"/>
      <c r="Z2185" s="232"/>
      <c r="AA2185" s="232"/>
      <c r="AB2185" s="232"/>
      <c r="AC2185" s="233">
        <v>228.2</v>
      </c>
      <c r="AD2185" s="233"/>
    </row>
    <row r="2186" spans="2:30">
      <c r="C2186" s="147" t="s">
        <v>2</v>
      </c>
      <c r="G2186" s="147" t="s">
        <v>2</v>
      </c>
      <c r="K2186" s="147" t="s">
        <v>2</v>
      </c>
      <c r="O2186" s="232" t="s">
        <v>2527</v>
      </c>
      <c r="P2186" s="232"/>
      <c r="Q2186" s="232"/>
      <c r="R2186" s="232"/>
      <c r="S2186" s="232"/>
      <c r="T2186" s="232"/>
      <c r="U2186" s="232"/>
      <c r="V2186" s="232"/>
      <c r="W2186" s="232"/>
      <c r="X2186" s="232"/>
      <c r="Y2186" s="232"/>
      <c r="Z2186" s="232"/>
      <c r="AA2186" s="232"/>
      <c r="AB2186" s="232"/>
      <c r="AC2186" s="233">
        <v>190</v>
      </c>
      <c r="AD2186" s="233"/>
    </row>
    <row r="2187" spans="2:30">
      <c r="C2187" s="147" t="s">
        <v>2</v>
      </c>
      <c r="G2187" s="147" t="s">
        <v>2</v>
      </c>
      <c r="K2187" s="147" t="s">
        <v>2</v>
      </c>
      <c r="O2187" s="232" t="s">
        <v>2526</v>
      </c>
      <c r="P2187" s="232"/>
      <c r="Q2187" s="232"/>
      <c r="R2187" s="232"/>
      <c r="S2187" s="232"/>
      <c r="T2187" s="232"/>
      <c r="U2187" s="232"/>
      <c r="V2187" s="232"/>
      <c r="W2187" s="232"/>
      <c r="X2187" s="232"/>
      <c r="Y2187" s="232"/>
      <c r="Z2187" s="232"/>
      <c r="AA2187" s="232"/>
      <c r="AB2187" s="232"/>
      <c r="AC2187" s="233">
        <v>1133</v>
      </c>
      <c r="AD2187" s="233"/>
    </row>
    <row r="2188" spans="2:30">
      <c r="B2188" s="143" t="s">
        <v>2528</v>
      </c>
      <c r="C2188" s="143"/>
      <c r="D2188" s="143"/>
      <c r="F2188" s="143" t="s">
        <v>1197</v>
      </c>
      <c r="G2188" s="143"/>
      <c r="H2188" s="143"/>
      <c r="I2188" s="143"/>
      <c r="J2188" s="143" t="s">
        <v>2529</v>
      </c>
      <c r="K2188" s="143"/>
      <c r="L2188" s="143"/>
      <c r="N2188" s="143" t="s">
        <v>2530</v>
      </c>
      <c r="O2188" s="143"/>
      <c r="P2188" s="143"/>
      <c r="Q2188" s="143"/>
      <c r="R2188" s="143"/>
      <c r="S2188" s="143"/>
      <c r="T2188" s="143"/>
      <c r="U2188" s="143"/>
      <c r="V2188" s="143"/>
      <c r="W2188" s="143"/>
      <c r="X2188" s="143"/>
      <c r="Y2188" s="143"/>
      <c r="Z2188" s="143"/>
      <c r="AA2188" s="143"/>
      <c r="AC2188" s="231">
        <v>3476.75</v>
      </c>
      <c r="AD2188" s="231"/>
    </row>
    <row r="2189" spans="2:30">
      <c r="C2189" s="147" t="s">
        <v>2</v>
      </c>
      <c r="G2189" s="147" t="s">
        <v>2</v>
      </c>
      <c r="K2189" s="147" t="s">
        <v>2</v>
      </c>
      <c r="O2189" s="232" t="s">
        <v>2531</v>
      </c>
      <c r="P2189" s="232"/>
      <c r="Q2189" s="232"/>
      <c r="R2189" s="232"/>
      <c r="S2189" s="232"/>
      <c r="T2189" s="232"/>
      <c r="U2189" s="232"/>
      <c r="V2189" s="232"/>
      <c r="W2189" s="232"/>
      <c r="X2189" s="232"/>
      <c r="Y2189" s="232"/>
      <c r="Z2189" s="232"/>
      <c r="AA2189" s="232"/>
      <c r="AB2189" s="232"/>
    </row>
    <row r="2190" spans="2:30">
      <c r="B2190" s="143" t="s">
        <v>2532</v>
      </c>
      <c r="C2190" s="143"/>
      <c r="D2190" s="143"/>
      <c r="F2190" s="143" t="s">
        <v>1197</v>
      </c>
      <c r="G2190" s="143"/>
      <c r="H2190" s="143"/>
      <c r="I2190" s="143"/>
      <c r="J2190" s="143" t="s">
        <v>2533</v>
      </c>
      <c r="K2190" s="143"/>
      <c r="L2190" s="143"/>
      <c r="N2190" s="143" t="s">
        <v>2534</v>
      </c>
      <c r="O2190" s="143"/>
      <c r="P2190" s="143"/>
      <c r="Q2190" s="143"/>
      <c r="R2190" s="143"/>
      <c r="S2190" s="143"/>
      <c r="T2190" s="143"/>
      <c r="U2190" s="143"/>
      <c r="V2190" s="143"/>
      <c r="W2190" s="143"/>
      <c r="X2190" s="143"/>
      <c r="Y2190" s="143"/>
      <c r="Z2190" s="143"/>
      <c r="AA2190" s="143"/>
      <c r="AC2190" s="231">
        <v>291.01</v>
      </c>
      <c r="AD2190" s="231"/>
    </row>
    <row r="2191" spans="2:30">
      <c r="C2191" s="147" t="s">
        <v>2</v>
      </c>
      <c r="G2191" s="147" t="s">
        <v>2</v>
      </c>
      <c r="K2191" s="147" t="s">
        <v>2</v>
      </c>
      <c r="O2191" s="232" t="s">
        <v>2535</v>
      </c>
      <c r="P2191" s="232"/>
      <c r="Q2191" s="232"/>
      <c r="R2191" s="232"/>
      <c r="S2191" s="232"/>
      <c r="T2191" s="232"/>
      <c r="U2191" s="232"/>
      <c r="V2191" s="232"/>
      <c r="W2191" s="232"/>
      <c r="X2191" s="232"/>
      <c r="Y2191" s="232"/>
      <c r="Z2191" s="232"/>
      <c r="AA2191" s="232"/>
      <c r="AB2191" s="232"/>
      <c r="AC2191" s="233">
        <v>69.239999999999995</v>
      </c>
      <c r="AD2191" s="233"/>
    </row>
    <row r="2192" spans="2:30">
      <c r="C2192" s="147" t="s">
        <v>2</v>
      </c>
      <c r="G2192" s="147" t="s">
        <v>2</v>
      </c>
      <c r="K2192" s="147" t="s">
        <v>2</v>
      </c>
      <c r="O2192" s="232" t="s">
        <v>2535</v>
      </c>
      <c r="P2192" s="232"/>
      <c r="Q2192" s="232"/>
      <c r="R2192" s="232"/>
      <c r="S2192" s="232"/>
      <c r="T2192" s="232"/>
      <c r="U2192" s="232"/>
      <c r="V2192" s="232"/>
      <c r="W2192" s="232"/>
      <c r="X2192" s="232"/>
      <c r="Y2192" s="232"/>
      <c r="Z2192" s="232"/>
      <c r="AA2192" s="232"/>
      <c r="AB2192" s="232"/>
      <c r="AC2192" s="233">
        <v>69.239999999999995</v>
      </c>
      <c r="AD2192" s="233"/>
    </row>
    <row r="2193" spans="1:30">
      <c r="C2193" s="147" t="s">
        <v>2</v>
      </c>
      <c r="G2193" s="147" t="s">
        <v>2</v>
      </c>
      <c r="K2193" s="147" t="s">
        <v>2</v>
      </c>
      <c r="O2193" s="232" t="s">
        <v>2535</v>
      </c>
      <c r="P2193" s="232"/>
      <c r="Q2193" s="232"/>
      <c r="R2193" s="232"/>
      <c r="S2193" s="232"/>
      <c r="T2193" s="232"/>
      <c r="U2193" s="232"/>
      <c r="V2193" s="232"/>
      <c r="W2193" s="232"/>
      <c r="X2193" s="232"/>
      <c r="Y2193" s="232"/>
      <c r="Z2193" s="232"/>
      <c r="AA2193" s="232"/>
      <c r="AB2193" s="232"/>
      <c r="AC2193" s="233">
        <v>74.86</v>
      </c>
      <c r="AD2193" s="233"/>
    </row>
    <row r="2194" spans="1:30">
      <c r="C2194" s="147" t="s">
        <v>2</v>
      </c>
      <c r="G2194" s="147" t="s">
        <v>2</v>
      </c>
      <c r="K2194" s="147" t="s">
        <v>2</v>
      </c>
      <c r="O2194" s="232" t="s">
        <v>2535</v>
      </c>
      <c r="P2194" s="232"/>
      <c r="Q2194" s="232"/>
      <c r="R2194" s="232"/>
      <c r="S2194" s="232"/>
      <c r="T2194" s="232"/>
      <c r="U2194" s="232"/>
      <c r="V2194" s="232"/>
      <c r="W2194" s="232"/>
      <c r="X2194" s="232"/>
      <c r="Y2194" s="232"/>
      <c r="Z2194" s="232"/>
      <c r="AA2194" s="232"/>
      <c r="AB2194" s="232"/>
      <c r="AC2194" s="233">
        <v>77.67</v>
      </c>
      <c r="AD2194" s="233"/>
    </row>
    <row r="2195" spans="1:30">
      <c r="B2195" s="143" t="s">
        <v>2536</v>
      </c>
      <c r="C2195" s="143"/>
      <c r="D2195" s="143"/>
      <c r="F2195" s="143" t="s">
        <v>1197</v>
      </c>
      <c r="G2195" s="143"/>
      <c r="H2195" s="143"/>
      <c r="I2195" s="143"/>
      <c r="J2195" s="143" t="s">
        <v>2537</v>
      </c>
      <c r="K2195" s="143"/>
      <c r="L2195" s="143"/>
      <c r="N2195" s="143" t="s">
        <v>2538</v>
      </c>
      <c r="O2195" s="143"/>
      <c r="P2195" s="143"/>
      <c r="Q2195" s="143"/>
      <c r="R2195" s="143"/>
      <c r="S2195" s="143"/>
      <c r="T2195" s="143"/>
      <c r="U2195" s="143"/>
      <c r="V2195" s="143"/>
      <c r="W2195" s="143"/>
      <c r="X2195" s="143"/>
      <c r="Y2195" s="143"/>
      <c r="Z2195" s="143"/>
      <c r="AA2195" s="143"/>
      <c r="AC2195" s="231">
        <v>751.48</v>
      </c>
      <c r="AD2195" s="231"/>
    </row>
    <row r="2196" spans="1:30">
      <c r="C2196" s="147" t="s">
        <v>2</v>
      </c>
      <c r="G2196" s="147" t="s">
        <v>2</v>
      </c>
      <c r="K2196" s="147" t="s">
        <v>2</v>
      </c>
      <c r="O2196" s="232" t="s">
        <v>2539</v>
      </c>
      <c r="P2196" s="232"/>
      <c r="Q2196" s="232"/>
      <c r="R2196" s="232"/>
      <c r="S2196" s="232"/>
      <c r="T2196" s="232"/>
      <c r="U2196" s="232"/>
      <c r="V2196" s="232"/>
      <c r="W2196" s="232"/>
      <c r="X2196" s="232"/>
      <c r="Y2196" s="232"/>
      <c r="Z2196" s="232"/>
      <c r="AA2196" s="232"/>
      <c r="AB2196" s="232"/>
    </row>
    <row r="2197" spans="1:30">
      <c r="B2197" s="143" t="s">
        <v>2540</v>
      </c>
      <c r="C2197" s="143"/>
      <c r="D2197" s="143"/>
      <c r="F2197" s="143" t="s">
        <v>1197</v>
      </c>
      <c r="G2197" s="143"/>
      <c r="H2197" s="143"/>
      <c r="I2197" s="143"/>
      <c r="J2197" s="143" t="s">
        <v>2513</v>
      </c>
      <c r="K2197" s="143"/>
      <c r="L2197" s="143"/>
      <c r="N2197" s="143" t="s">
        <v>2514</v>
      </c>
      <c r="O2197" s="143"/>
      <c r="P2197" s="143"/>
      <c r="Q2197" s="143"/>
      <c r="R2197" s="143"/>
      <c r="S2197" s="143"/>
      <c r="T2197" s="143"/>
      <c r="U2197" s="143"/>
      <c r="V2197" s="143"/>
      <c r="W2197" s="143"/>
      <c r="X2197" s="143"/>
      <c r="Y2197" s="143"/>
      <c r="Z2197" s="143"/>
      <c r="AA2197" s="143"/>
      <c r="AC2197" s="231">
        <v>14.45</v>
      </c>
      <c r="AD2197" s="231"/>
    </row>
    <row r="2198" spans="1:30">
      <c r="C2198" s="147" t="s">
        <v>2</v>
      </c>
      <c r="G2198" s="147" t="s">
        <v>2</v>
      </c>
      <c r="K2198" s="147" t="s">
        <v>2</v>
      </c>
      <c r="O2198" s="232" t="s">
        <v>1125</v>
      </c>
      <c r="P2198" s="232"/>
      <c r="Q2198" s="232"/>
      <c r="R2198" s="232"/>
      <c r="S2198" s="232"/>
      <c r="T2198" s="232"/>
      <c r="U2198" s="232"/>
      <c r="V2198" s="232"/>
      <c r="W2198" s="232"/>
      <c r="X2198" s="232"/>
      <c r="Y2198" s="232"/>
      <c r="Z2198" s="232"/>
      <c r="AA2198" s="232"/>
      <c r="AB2198" s="232"/>
    </row>
    <row r="2199" spans="1:30" ht="21.75" customHeight="1"/>
    <row r="2200" spans="1:30" ht="12" customHeight="1"/>
    <row r="2201" spans="1:30" ht="13.5" customHeight="1">
      <c r="A2201" s="146" t="s">
        <v>1120</v>
      </c>
      <c r="B2201" s="146"/>
      <c r="C2201" s="146"/>
      <c r="D2201" s="146"/>
      <c r="E2201" s="146"/>
      <c r="F2201" s="146"/>
      <c r="G2201" s="146"/>
      <c r="H2201" s="146"/>
      <c r="I2201" s="146"/>
      <c r="J2201" s="146"/>
      <c r="K2201" s="146"/>
      <c r="L2201" s="146"/>
      <c r="M2201" s="146"/>
      <c r="R2201" s="150" t="s">
        <v>2541</v>
      </c>
      <c r="S2201" s="150"/>
      <c r="T2201" s="150"/>
      <c r="U2201" s="150"/>
      <c r="V2201" s="150"/>
      <c r="W2201" s="150"/>
      <c r="X2201" s="150"/>
      <c r="Y2201" s="150"/>
      <c r="Z2201" s="150"/>
      <c r="AA2201" s="150"/>
      <c r="AB2201" s="150"/>
      <c r="AC2201" s="150"/>
      <c r="AD2201" s="150"/>
    </row>
    <row r="2202" spans="1:30" ht="25.5" customHeight="1">
      <c r="C2202" s="140" t="s">
        <v>1040</v>
      </c>
      <c r="D2202" s="140"/>
      <c r="E2202" s="140"/>
      <c r="F2202" s="140"/>
      <c r="G2202" s="140"/>
      <c r="H2202" s="140"/>
      <c r="I2202" s="140"/>
      <c r="J2202" s="140"/>
      <c r="K2202" s="140"/>
      <c r="L2202" s="140"/>
      <c r="M2202" s="140"/>
      <c r="N2202" s="140"/>
      <c r="O2202" s="140"/>
      <c r="P2202" s="140"/>
      <c r="Q2202" s="140"/>
      <c r="R2202" s="140"/>
      <c r="S2202" s="140"/>
      <c r="T2202" s="140"/>
      <c r="U2202" s="140"/>
      <c r="V2202" s="140"/>
      <c r="W2202" s="140"/>
      <c r="X2202" s="140"/>
      <c r="Y2202" s="140"/>
      <c r="Z2202" s="140"/>
      <c r="AA2202" s="140"/>
      <c r="AB2202" s="140"/>
      <c r="AC2202" s="140"/>
    </row>
    <row r="2203" spans="1:30" ht="7.5" customHeight="1"/>
    <row r="2204" spans="1:30" ht="18.75" customHeight="1">
      <c r="I2204" s="226" t="s">
        <v>1041</v>
      </c>
      <c r="J2204" s="226"/>
      <c r="K2204" s="226"/>
      <c r="L2204" s="226"/>
      <c r="M2204" s="226"/>
      <c r="N2204" s="226"/>
      <c r="O2204" s="226"/>
      <c r="P2204" s="226"/>
      <c r="S2204" s="227" t="s">
        <v>1042</v>
      </c>
      <c r="T2204" s="227"/>
      <c r="U2204" s="227"/>
      <c r="V2204" s="227"/>
      <c r="W2204" s="227"/>
      <c r="X2204" s="227"/>
      <c r="Y2204" s="227"/>
    </row>
    <row r="2205" spans="1:30" ht="6.75" customHeight="1"/>
    <row r="2206" spans="1:30" ht="14.25" customHeight="1">
      <c r="A2206" s="228" t="s">
        <v>2495</v>
      </c>
      <c r="B2206" s="228"/>
      <c r="C2206" s="228"/>
      <c r="D2206" s="228"/>
      <c r="E2206" s="228"/>
      <c r="F2206" s="228"/>
      <c r="G2206" s="228"/>
      <c r="H2206" s="228"/>
      <c r="I2206" s="228"/>
      <c r="J2206" s="228"/>
      <c r="K2206" s="228"/>
      <c r="L2206" s="228"/>
      <c r="M2206" s="228"/>
      <c r="N2206" s="228"/>
      <c r="O2206" s="228"/>
    </row>
    <row r="2207" spans="1:30">
      <c r="B2207" s="229" t="s">
        <v>1044</v>
      </c>
      <c r="C2207" s="229"/>
      <c r="D2207" s="229"/>
      <c r="F2207" s="229" t="s">
        <v>1045</v>
      </c>
      <c r="G2207" s="229"/>
      <c r="H2207" s="229"/>
      <c r="I2207" s="229"/>
      <c r="J2207" s="229" t="s">
        <v>1046</v>
      </c>
      <c r="K2207" s="229"/>
      <c r="L2207" s="229"/>
      <c r="N2207" s="229" t="s">
        <v>1047</v>
      </c>
      <c r="O2207" s="229"/>
      <c r="P2207" s="229"/>
      <c r="Q2207" s="229"/>
      <c r="R2207" s="229"/>
      <c r="S2207" s="229"/>
      <c r="T2207" s="229"/>
      <c r="U2207" s="229"/>
      <c r="V2207" s="229"/>
      <c r="W2207" s="229"/>
      <c r="X2207" s="229"/>
      <c r="Y2207" s="229"/>
      <c r="Z2207" s="229"/>
      <c r="AA2207" s="229"/>
      <c r="AC2207" s="230" t="s">
        <v>1048</v>
      </c>
      <c r="AD2207" s="230"/>
    </row>
    <row r="2208" spans="1:30">
      <c r="B2208" s="143" t="s">
        <v>1301</v>
      </c>
      <c r="C2208" s="143"/>
      <c r="D2208" s="143"/>
      <c r="F2208" s="143" t="s">
        <v>1197</v>
      </c>
      <c r="G2208" s="143"/>
      <c r="H2208" s="143"/>
      <c r="I2208" s="143"/>
      <c r="J2208" s="143" t="s">
        <v>1302</v>
      </c>
      <c r="K2208" s="143"/>
      <c r="L2208" s="143"/>
      <c r="N2208" s="143" t="s">
        <v>1303</v>
      </c>
      <c r="O2208" s="143"/>
      <c r="P2208" s="143"/>
      <c r="Q2208" s="143"/>
      <c r="R2208" s="143"/>
      <c r="S2208" s="143"/>
      <c r="T2208" s="143"/>
      <c r="U2208" s="143"/>
      <c r="V2208" s="143"/>
      <c r="W2208" s="143"/>
      <c r="X2208" s="143"/>
      <c r="Y2208" s="143"/>
      <c r="Z2208" s="143"/>
      <c r="AA2208" s="143"/>
      <c r="AC2208" s="231">
        <v>4688.01</v>
      </c>
      <c r="AD2208" s="231"/>
    </row>
    <row r="2209" spans="2:30">
      <c r="C2209" s="147" t="s">
        <v>2</v>
      </c>
      <c r="G2209" s="147" t="s">
        <v>2</v>
      </c>
      <c r="K2209" s="147" t="s">
        <v>2</v>
      </c>
      <c r="O2209" s="232" t="s">
        <v>1304</v>
      </c>
      <c r="P2209" s="232"/>
      <c r="Q2209" s="232"/>
      <c r="R2209" s="232"/>
      <c r="S2209" s="232"/>
      <c r="T2209" s="232"/>
      <c r="U2209" s="232"/>
      <c r="V2209" s="232"/>
      <c r="W2209" s="232"/>
      <c r="X2209" s="232"/>
      <c r="Y2209" s="232"/>
      <c r="Z2209" s="232"/>
      <c r="AA2209" s="232"/>
      <c r="AB2209" s="232"/>
      <c r="AC2209" s="233">
        <v>304.41000000000003</v>
      </c>
      <c r="AD2209" s="233"/>
    </row>
    <row r="2210" spans="2:30">
      <c r="C2210" s="147" t="s">
        <v>2</v>
      </c>
      <c r="G2210" s="147" t="s">
        <v>2</v>
      </c>
      <c r="K2210" s="147" t="s">
        <v>2</v>
      </c>
      <c r="O2210" s="232" t="s">
        <v>1304</v>
      </c>
      <c r="P2210" s="232"/>
      <c r="Q2210" s="232"/>
      <c r="R2210" s="232"/>
      <c r="S2210" s="232"/>
      <c r="T2210" s="232"/>
      <c r="U2210" s="232"/>
      <c r="V2210" s="232"/>
      <c r="W2210" s="232"/>
      <c r="X2210" s="232"/>
      <c r="Y2210" s="232"/>
      <c r="Z2210" s="232"/>
      <c r="AA2210" s="232"/>
      <c r="AB2210" s="232"/>
      <c r="AC2210" s="233">
        <v>400.71</v>
      </c>
      <c r="AD2210" s="233"/>
    </row>
    <row r="2211" spans="2:30">
      <c r="C2211" s="147" t="s">
        <v>2</v>
      </c>
      <c r="G2211" s="147" t="s">
        <v>2</v>
      </c>
      <c r="K2211" s="147" t="s">
        <v>2</v>
      </c>
      <c r="O2211" s="232" t="s">
        <v>1304</v>
      </c>
      <c r="P2211" s="232"/>
      <c r="Q2211" s="232"/>
      <c r="R2211" s="232"/>
      <c r="S2211" s="232"/>
      <c r="T2211" s="232"/>
      <c r="U2211" s="232"/>
      <c r="V2211" s="232"/>
      <c r="W2211" s="232"/>
      <c r="X2211" s="232"/>
      <c r="Y2211" s="232"/>
      <c r="Z2211" s="232"/>
      <c r="AA2211" s="232"/>
      <c r="AB2211" s="232"/>
      <c r="AC2211" s="233">
        <v>1077.3</v>
      </c>
      <c r="AD2211" s="233"/>
    </row>
    <row r="2212" spans="2:30">
      <c r="C2212" s="147" t="s">
        <v>2</v>
      </c>
      <c r="G2212" s="147" t="s">
        <v>2</v>
      </c>
      <c r="K2212" s="147" t="s">
        <v>2</v>
      </c>
      <c r="O2212" s="232" t="s">
        <v>1304</v>
      </c>
      <c r="P2212" s="232"/>
      <c r="Q2212" s="232"/>
      <c r="R2212" s="232"/>
      <c r="S2212" s="232"/>
      <c r="T2212" s="232"/>
      <c r="U2212" s="232"/>
      <c r="V2212" s="232"/>
      <c r="W2212" s="232"/>
      <c r="X2212" s="232"/>
      <c r="Y2212" s="232"/>
      <c r="Z2212" s="232"/>
      <c r="AA2212" s="232"/>
      <c r="AB2212" s="232"/>
      <c r="AC2212" s="233">
        <v>2062.46</v>
      </c>
      <c r="AD2212" s="233"/>
    </row>
    <row r="2213" spans="2:30">
      <c r="C2213" s="147" t="s">
        <v>2</v>
      </c>
      <c r="G2213" s="147" t="s">
        <v>2</v>
      </c>
      <c r="K2213" s="147" t="s">
        <v>2</v>
      </c>
      <c r="O2213" s="232" t="s">
        <v>1304</v>
      </c>
      <c r="P2213" s="232"/>
      <c r="Q2213" s="232"/>
      <c r="R2213" s="232"/>
      <c r="S2213" s="232"/>
      <c r="T2213" s="232"/>
      <c r="U2213" s="232"/>
      <c r="V2213" s="232"/>
      <c r="W2213" s="232"/>
      <c r="X2213" s="232"/>
      <c r="Y2213" s="232"/>
      <c r="Z2213" s="232"/>
      <c r="AA2213" s="232"/>
      <c r="AB2213" s="232"/>
      <c r="AC2213" s="233">
        <v>38.11</v>
      </c>
      <c r="AD2213" s="233"/>
    </row>
    <row r="2214" spans="2:30">
      <c r="C2214" s="147" t="s">
        <v>2</v>
      </c>
      <c r="G2214" s="147" t="s">
        <v>2</v>
      </c>
      <c r="K2214" s="147" t="s">
        <v>2</v>
      </c>
      <c r="O2214" s="232" t="s">
        <v>1304</v>
      </c>
      <c r="P2214" s="232"/>
      <c r="Q2214" s="232"/>
      <c r="R2214" s="232"/>
      <c r="S2214" s="232"/>
      <c r="T2214" s="232"/>
      <c r="U2214" s="232"/>
      <c r="V2214" s="232"/>
      <c r="W2214" s="232"/>
      <c r="X2214" s="232"/>
      <c r="Y2214" s="232"/>
      <c r="Z2214" s="232"/>
      <c r="AA2214" s="232"/>
      <c r="AB2214" s="232"/>
      <c r="AC2214" s="233">
        <v>48.95</v>
      </c>
      <c r="AD2214" s="233"/>
    </row>
    <row r="2215" spans="2:30">
      <c r="C2215" s="147" t="s">
        <v>2</v>
      </c>
      <c r="G2215" s="147" t="s">
        <v>2</v>
      </c>
      <c r="K2215" s="147" t="s">
        <v>2</v>
      </c>
      <c r="O2215" s="232" t="s">
        <v>1304</v>
      </c>
      <c r="P2215" s="232"/>
      <c r="Q2215" s="232"/>
      <c r="R2215" s="232"/>
      <c r="S2215" s="232"/>
      <c r="T2215" s="232"/>
      <c r="U2215" s="232"/>
      <c r="V2215" s="232"/>
      <c r="W2215" s="232"/>
      <c r="X2215" s="232"/>
      <c r="Y2215" s="232"/>
      <c r="Z2215" s="232"/>
      <c r="AA2215" s="232"/>
      <c r="AB2215" s="232"/>
      <c r="AC2215" s="233">
        <v>88.03</v>
      </c>
      <c r="AD2215" s="233"/>
    </row>
    <row r="2216" spans="2:30">
      <c r="C2216" s="147" t="s">
        <v>2</v>
      </c>
      <c r="G2216" s="147" t="s">
        <v>2</v>
      </c>
      <c r="K2216" s="147" t="s">
        <v>2</v>
      </c>
      <c r="O2216" s="232" t="s">
        <v>1304</v>
      </c>
      <c r="P2216" s="232"/>
      <c r="Q2216" s="232"/>
      <c r="R2216" s="232"/>
      <c r="S2216" s="232"/>
      <c r="T2216" s="232"/>
      <c r="U2216" s="232"/>
      <c r="V2216" s="232"/>
      <c r="W2216" s="232"/>
      <c r="X2216" s="232"/>
      <c r="Y2216" s="232"/>
      <c r="Z2216" s="232"/>
      <c r="AA2216" s="232"/>
      <c r="AB2216" s="232"/>
      <c r="AC2216" s="233">
        <v>117.61</v>
      </c>
      <c r="AD2216" s="233"/>
    </row>
    <row r="2217" spans="2:30">
      <c r="C2217" s="147" t="s">
        <v>2</v>
      </c>
      <c r="G2217" s="147" t="s">
        <v>2</v>
      </c>
      <c r="K2217" s="147" t="s">
        <v>2</v>
      </c>
      <c r="O2217" s="232" t="s">
        <v>1304</v>
      </c>
      <c r="P2217" s="232"/>
      <c r="Q2217" s="232"/>
      <c r="R2217" s="232"/>
      <c r="S2217" s="232"/>
      <c r="T2217" s="232"/>
      <c r="U2217" s="232"/>
      <c r="V2217" s="232"/>
      <c r="W2217" s="232"/>
      <c r="X2217" s="232"/>
      <c r="Y2217" s="232"/>
      <c r="Z2217" s="232"/>
      <c r="AA2217" s="232"/>
      <c r="AB2217" s="232"/>
      <c r="AC2217" s="233">
        <v>137.16</v>
      </c>
      <c r="AD2217" s="233"/>
    </row>
    <row r="2218" spans="2:30">
      <c r="C2218" s="147" t="s">
        <v>2</v>
      </c>
      <c r="G2218" s="147" t="s">
        <v>2</v>
      </c>
      <c r="K2218" s="147" t="s">
        <v>2</v>
      </c>
      <c r="O2218" s="232" t="s">
        <v>1304</v>
      </c>
      <c r="P2218" s="232"/>
      <c r="Q2218" s="232"/>
      <c r="R2218" s="232"/>
      <c r="S2218" s="232"/>
      <c r="T2218" s="232"/>
      <c r="U2218" s="232"/>
      <c r="V2218" s="232"/>
      <c r="W2218" s="232"/>
      <c r="X2218" s="232"/>
      <c r="Y2218" s="232"/>
      <c r="Z2218" s="232"/>
      <c r="AA2218" s="232"/>
      <c r="AB2218" s="232"/>
      <c r="AC2218" s="233">
        <v>163.28</v>
      </c>
      <c r="AD2218" s="233"/>
    </row>
    <row r="2219" spans="2:30">
      <c r="C2219" s="147" t="s">
        <v>2</v>
      </c>
      <c r="G2219" s="147" t="s">
        <v>2</v>
      </c>
      <c r="K2219" s="147" t="s">
        <v>2</v>
      </c>
      <c r="O2219" s="232" t="s">
        <v>1304</v>
      </c>
      <c r="P2219" s="232"/>
      <c r="Q2219" s="232"/>
      <c r="R2219" s="232"/>
      <c r="S2219" s="232"/>
      <c r="T2219" s="232"/>
      <c r="U2219" s="232"/>
      <c r="V2219" s="232"/>
      <c r="W2219" s="232"/>
      <c r="X2219" s="232"/>
      <c r="Y2219" s="232"/>
      <c r="Z2219" s="232"/>
      <c r="AA2219" s="232"/>
      <c r="AB2219" s="232"/>
      <c r="AC2219" s="233">
        <v>249.99</v>
      </c>
      <c r="AD2219" s="233"/>
    </row>
    <row r="2220" spans="2:30">
      <c r="B2220" s="143" t="s">
        <v>2542</v>
      </c>
      <c r="C2220" s="143"/>
      <c r="D2220" s="143"/>
      <c r="F2220" s="143" t="s">
        <v>1197</v>
      </c>
      <c r="G2220" s="143"/>
      <c r="H2220" s="143"/>
      <c r="I2220" s="143"/>
      <c r="J2220" s="143" t="s">
        <v>1902</v>
      </c>
      <c r="K2220" s="143"/>
      <c r="L2220" s="143"/>
      <c r="N2220" s="143" t="s">
        <v>1903</v>
      </c>
      <c r="O2220" s="143"/>
      <c r="P2220" s="143"/>
      <c r="Q2220" s="143"/>
      <c r="R2220" s="143"/>
      <c r="S2220" s="143"/>
      <c r="T2220" s="143"/>
      <c r="U2220" s="143"/>
      <c r="V2220" s="143"/>
      <c r="W2220" s="143"/>
      <c r="X2220" s="143"/>
      <c r="Y2220" s="143"/>
      <c r="Z2220" s="143"/>
      <c r="AA2220" s="143"/>
      <c r="AC2220" s="231">
        <v>3086.86</v>
      </c>
      <c r="AD2220" s="231"/>
    </row>
    <row r="2221" spans="2:30">
      <c r="C2221" s="147" t="s">
        <v>2</v>
      </c>
      <c r="G2221" s="147" t="s">
        <v>2</v>
      </c>
      <c r="K2221" s="147" t="s">
        <v>2</v>
      </c>
      <c r="O2221" s="232" t="s">
        <v>2543</v>
      </c>
      <c r="P2221" s="232"/>
      <c r="Q2221" s="232"/>
      <c r="R2221" s="232"/>
      <c r="S2221" s="232"/>
      <c r="T2221" s="232"/>
      <c r="U2221" s="232"/>
      <c r="V2221" s="232"/>
      <c r="W2221" s="232"/>
      <c r="X2221" s="232"/>
      <c r="Y2221" s="232"/>
      <c r="Z2221" s="232"/>
      <c r="AA2221" s="232"/>
      <c r="AB2221" s="232"/>
      <c r="AC2221" s="233">
        <v>293.29000000000002</v>
      </c>
      <c r="AD2221" s="233"/>
    </row>
    <row r="2222" spans="2:30">
      <c r="C2222" s="147" t="s">
        <v>2</v>
      </c>
      <c r="G2222" s="147" t="s">
        <v>2</v>
      </c>
      <c r="K2222" s="147" t="s">
        <v>2</v>
      </c>
      <c r="O2222" s="232" t="s">
        <v>2544</v>
      </c>
      <c r="P2222" s="232"/>
      <c r="Q2222" s="232"/>
      <c r="R2222" s="232"/>
      <c r="S2222" s="232"/>
      <c r="T2222" s="232"/>
      <c r="U2222" s="232"/>
      <c r="V2222" s="232"/>
      <c r="W2222" s="232"/>
      <c r="X2222" s="232"/>
      <c r="Y2222" s="232"/>
      <c r="Z2222" s="232"/>
      <c r="AA2222" s="232"/>
      <c r="AB2222" s="232"/>
      <c r="AC2222" s="233">
        <v>234.17</v>
      </c>
      <c r="AD2222" s="233"/>
    </row>
    <row r="2223" spans="2:30">
      <c r="C2223" s="147" t="s">
        <v>2</v>
      </c>
      <c r="G2223" s="147" t="s">
        <v>2</v>
      </c>
      <c r="K2223" s="147" t="s">
        <v>2</v>
      </c>
      <c r="O2223" s="232" t="s">
        <v>2543</v>
      </c>
      <c r="P2223" s="232"/>
      <c r="Q2223" s="232"/>
      <c r="R2223" s="232"/>
      <c r="S2223" s="232"/>
      <c r="T2223" s="232"/>
      <c r="U2223" s="232"/>
      <c r="V2223" s="232"/>
      <c r="W2223" s="232"/>
      <c r="X2223" s="232"/>
      <c r="Y2223" s="232"/>
      <c r="Z2223" s="232"/>
      <c r="AA2223" s="232"/>
      <c r="AB2223" s="232"/>
      <c r="AC2223" s="233">
        <v>562.9</v>
      </c>
      <c r="AD2223" s="233"/>
    </row>
    <row r="2224" spans="2:30">
      <c r="C2224" s="147" t="s">
        <v>2</v>
      </c>
      <c r="G2224" s="147" t="s">
        <v>2</v>
      </c>
      <c r="K2224" s="147" t="s">
        <v>2</v>
      </c>
      <c r="O2224" s="232" t="s">
        <v>2545</v>
      </c>
      <c r="P2224" s="232"/>
      <c r="Q2224" s="232"/>
      <c r="R2224" s="232"/>
      <c r="S2224" s="232"/>
      <c r="T2224" s="232"/>
      <c r="U2224" s="232"/>
      <c r="V2224" s="232"/>
      <c r="W2224" s="232"/>
      <c r="X2224" s="232"/>
      <c r="Y2224" s="232"/>
      <c r="Z2224" s="232"/>
      <c r="AA2224" s="232"/>
      <c r="AB2224" s="232"/>
      <c r="AC2224" s="233">
        <v>562.9</v>
      </c>
      <c r="AD2224" s="233"/>
    </row>
    <row r="2225" spans="2:30">
      <c r="C2225" s="147" t="s">
        <v>2</v>
      </c>
      <c r="G2225" s="147" t="s">
        <v>2</v>
      </c>
      <c r="K2225" s="147" t="s">
        <v>2</v>
      </c>
      <c r="O2225" s="232" t="s">
        <v>2544</v>
      </c>
      <c r="P2225" s="232"/>
      <c r="Q2225" s="232"/>
      <c r="R2225" s="232"/>
      <c r="S2225" s="232"/>
      <c r="T2225" s="232"/>
      <c r="U2225" s="232"/>
      <c r="V2225" s="232"/>
      <c r="W2225" s="232"/>
      <c r="X2225" s="232"/>
      <c r="Y2225" s="232"/>
      <c r="Z2225" s="232"/>
      <c r="AA2225" s="232"/>
      <c r="AB2225" s="232"/>
      <c r="AC2225" s="233">
        <v>770</v>
      </c>
      <c r="AD2225" s="233"/>
    </row>
    <row r="2226" spans="2:30">
      <c r="C2226" s="147" t="s">
        <v>2</v>
      </c>
      <c r="G2226" s="147" t="s">
        <v>2</v>
      </c>
      <c r="K2226" s="147" t="s">
        <v>2</v>
      </c>
      <c r="O2226" s="232" t="s">
        <v>2544</v>
      </c>
      <c r="P2226" s="232"/>
      <c r="Q2226" s="232"/>
      <c r="R2226" s="232"/>
      <c r="S2226" s="232"/>
      <c r="T2226" s="232"/>
      <c r="U2226" s="232"/>
      <c r="V2226" s="232"/>
      <c r="W2226" s="232"/>
      <c r="X2226" s="232"/>
      <c r="Y2226" s="232"/>
      <c r="Z2226" s="232"/>
      <c r="AA2226" s="232"/>
      <c r="AB2226" s="232"/>
      <c r="AC2226" s="233">
        <v>135.53</v>
      </c>
      <c r="AD2226" s="233"/>
    </row>
    <row r="2227" spans="2:30">
      <c r="C2227" s="147" t="s">
        <v>2</v>
      </c>
      <c r="G2227" s="147" t="s">
        <v>2</v>
      </c>
      <c r="K2227" s="147" t="s">
        <v>2</v>
      </c>
      <c r="O2227" s="232" t="s">
        <v>2546</v>
      </c>
      <c r="P2227" s="232"/>
      <c r="Q2227" s="232"/>
      <c r="R2227" s="232"/>
      <c r="S2227" s="232"/>
      <c r="T2227" s="232"/>
      <c r="U2227" s="232"/>
      <c r="V2227" s="232"/>
      <c r="W2227" s="232"/>
      <c r="X2227" s="232"/>
      <c r="Y2227" s="232"/>
      <c r="Z2227" s="232"/>
      <c r="AA2227" s="232"/>
      <c r="AB2227" s="232"/>
      <c r="AC2227" s="233">
        <v>90.06</v>
      </c>
      <c r="AD2227" s="233"/>
    </row>
    <row r="2228" spans="2:30">
      <c r="C2228" s="147" t="s">
        <v>2</v>
      </c>
      <c r="G2228" s="147" t="s">
        <v>2</v>
      </c>
      <c r="K2228" s="147" t="s">
        <v>2</v>
      </c>
      <c r="O2228" s="232" t="s">
        <v>2546</v>
      </c>
      <c r="P2228" s="232"/>
      <c r="Q2228" s="232"/>
      <c r="R2228" s="232"/>
      <c r="S2228" s="232"/>
      <c r="T2228" s="232"/>
      <c r="U2228" s="232"/>
      <c r="V2228" s="232"/>
      <c r="W2228" s="232"/>
      <c r="X2228" s="232"/>
      <c r="Y2228" s="232"/>
      <c r="Z2228" s="232"/>
      <c r="AA2228" s="232"/>
      <c r="AB2228" s="232"/>
      <c r="AC2228" s="233">
        <v>180.53</v>
      </c>
      <c r="AD2228" s="233"/>
    </row>
    <row r="2229" spans="2:30">
      <c r="C2229" s="147" t="s">
        <v>2</v>
      </c>
      <c r="G2229" s="147" t="s">
        <v>2</v>
      </c>
      <c r="K2229" s="147" t="s">
        <v>2</v>
      </c>
      <c r="O2229" s="232" t="s">
        <v>2544</v>
      </c>
      <c r="P2229" s="232"/>
      <c r="Q2229" s="232"/>
      <c r="R2229" s="232"/>
      <c r="S2229" s="232"/>
      <c r="T2229" s="232"/>
      <c r="U2229" s="232"/>
      <c r="V2229" s="232"/>
      <c r="W2229" s="232"/>
      <c r="X2229" s="232"/>
      <c r="Y2229" s="232"/>
      <c r="Z2229" s="232"/>
      <c r="AA2229" s="232"/>
      <c r="AB2229" s="232"/>
      <c r="AC2229" s="233">
        <v>90.35</v>
      </c>
      <c r="AD2229" s="233"/>
    </row>
    <row r="2230" spans="2:30">
      <c r="C2230" s="147" t="s">
        <v>2</v>
      </c>
      <c r="G2230" s="147" t="s">
        <v>2</v>
      </c>
      <c r="K2230" s="147" t="s">
        <v>2</v>
      </c>
      <c r="O2230" s="232" t="s">
        <v>2547</v>
      </c>
      <c r="P2230" s="232"/>
      <c r="Q2230" s="232"/>
      <c r="R2230" s="232"/>
      <c r="S2230" s="232"/>
      <c r="T2230" s="232"/>
      <c r="U2230" s="232"/>
      <c r="V2230" s="232"/>
      <c r="W2230" s="232"/>
      <c r="X2230" s="232"/>
      <c r="Y2230" s="232"/>
      <c r="Z2230" s="232"/>
      <c r="AA2230" s="232"/>
      <c r="AB2230" s="232"/>
      <c r="AC2230" s="233">
        <v>167.13</v>
      </c>
      <c r="AD2230" s="233"/>
    </row>
    <row r="2231" spans="2:30">
      <c r="B2231" s="143" t="s">
        <v>2548</v>
      </c>
      <c r="C2231" s="143"/>
      <c r="D2231" s="143"/>
      <c r="F2231" s="143" t="s">
        <v>1317</v>
      </c>
      <c r="G2231" s="143"/>
      <c r="H2231" s="143"/>
      <c r="I2231" s="143"/>
      <c r="J2231" s="143" t="s">
        <v>2549</v>
      </c>
      <c r="K2231" s="143"/>
      <c r="L2231" s="143"/>
      <c r="N2231" s="143" t="s">
        <v>367</v>
      </c>
      <c r="O2231" s="143"/>
      <c r="P2231" s="143"/>
      <c r="Q2231" s="143"/>
      <c r="R2231" s="143"/>
      <c r="S2231" s="143"/>
      <c r="T2231" s="143"/>
      <c r="U2231" s="143"/>
      <c r="V2231" s="143"/>
      <c r="W2231" s="143"/>
      <c r="X2231" s="143"/>
      <c r="Y2231" s="143"/>
      <c r="Z2231" s="143"/>
      <c r="AA2231" s="143"/>
      <c r="AC2231" s="231">
        <v>944</v>
      </c>
      <c r="AD2231" s="231"/>
    </row>
    <row r="2232" spans="2:30">
      <c r="C2232" s="147" t="s">
        <v>2</v>
      </c>
      <c r="G2232" s="147" t="s">
        <v>2</v>
      </c>
      <c r="K2232" s="147" t="s">
        <v>2</v>
      </c>
      <c r="O2232" s="232" t="s">
        <v>2550</v>
      </c>
      <c r="P2232" s="232"/>
      <c r="Q2232" s="232"/>
      <c r="R2232" s="232"/>
      <c r="S2232" s="232"/>
      <c r="T2232" s="232"/>
      <c r="U2232" s="232"/>
      <c r="V2232" s="232"/>
      <c r="W2232" s="232"/>
      <c r="X2232" s="232"/>
      <c r="Y2232" s="232"/>
      <c r="Z2232" s="232"/>
      <c r="AA2232" s="232"/>
      <c r="AB2232" s="232"/>
    </row>
    <row r="2233" spans="2:30">
      <c r="B2233" s="143" t="s">
        <v>2551</v>
      </c>
      <c r="C2233" s="143"/>
      <c r="D2233" s="143"/>
      <c r="F2233" s="143" t="s">
        <v>1317</v>
      </c>
      <c r="G2233" s="143"/>
      <c r="H2233" s="143"/>
      <c r="I2233" s="143"/>
      <c r="J2233" s="143" t="s">
        <v>2552</v>
      </c>
      <c r="K2233" s="143"/>
      <c r="L2233" s="143"/>
      <c r="N2233" s="143" t="s">
        <v>2553</v>
      </c>
      <c r="O2233" s="143"/>
      <c r="P2233" s="143"/>
      <c r="Q2233" s="143"/>
      <c r="R2233" s="143"/>
      <c r="S2233" s="143"/>
      <c r="T2233" s="143"/>
      <c r="U2233" s="143"/>
      <c r="V2233" s="143"/>
      <c r="W2233" s="143"/>
      <c r="X2233" s="143"/>
      <c r="Y2233" s="143"/>
      <c r="Z2233" s="143"/>
      <c r="AA2233" s="143"/>
      <c r="AC2233" s="231">
        <v>1500</v>
      </c>
      <c r="AD2233" s="231"/>
    </row>
    <row r="2234" spans="2:30">
      <c r="C2234" s="147" t="s">
        <v>2</v>
      </c>
      <c r="G2234" s="147" t="s">
        <v>2</v>
      </c>
      <c r="K2234" s="147" t="s">
        <v>2</v>
      </c>
      <c r="O2234" s="232" t="s">
        <v>2554</v>
      </c>
      <c r="P2234" s="232"/>
      <c r="Q2234" s="232"/>
      <c r="R2234" s="232"/>
      <c r="S2234" s="232"/>
      <c r="T2234" s="232"/>
      <c r="U2234" s="232"/>
      <c r="V2234" s="232"/>
      <c r="W2234" s="232"/>
      <c r="X2234" s="232"/>
      <c r="Y2234" s="232"/>
      <c r="Z2234" s="232"/>
      <c r="AA2234" s="232"/>
      <c r="AB2234" s="232"/>
    </row>
    <row r="2235" spans="2:30">
      <c r="B2235" s="143" t="s">
        <v>2555</v>
      </c>
      <c r="C2235" s="143"/>
      <c r="D2235" s="143"/>
      <c r="F2235" s="143" t="s">
        <v>1317</v>
      </c>
      <c r="G2235" s="143"/>
      <c r="H2235" s="143"/>
      <c r="I2235" s="143"/>
      <c r="J2235" s="143" t="s">
        <v>2529</v>
      </c>
      <c r="K2235" s="143"/>
      <c r="L2235" s="143"/>
      <c r="N2235" s="143" t="s">
        <v>2530</v>
      </c>
      <c r="O2235" s="143"/>
      <c r="P2235" s="143"/>
      <c r="Q2235" s="143"/>
      <c r="R2235" s="143"/>
      <c r="S2235" s="143"/>
      <c r="T2235" s="143"/>
      <c r="U2235" s="143"/>
      <c r="V2235" s="143"/>
      <c r="W2235" s="143"/>
      <c r="X2235" s="143"/>
      <c r="Y2235" s="143"/>
      <c r="Z2235" s="143"/>
      <c r="AA2235" s="143"/>
      <c r="AC2235" s="231">
        <v>3375.49</v>
      </c>
      <c r="AD2235" s="231"/>
    </row>
    <row r="2236" spans="2:30">
      <c r="C2236" s="147" t="s">
        <v>2</v>
      </c>
      <c r="G2236" s="147" t="s">
        <v>2</v>
      </c>
      <c r="K2236" s="147" t="s">
        <v>2</v>
      </c>
      <c r="O2236" s="232" t="s">
        <v>2556</v>
      </c>
      <c r="P2236" s="232"/>
      <c r="Q2236" s="232"/>
      <c r="R2236" s="232"/>
      <c r="S2236" s="232"/>
      <c r="T2236" s="232"/>
      <c r="U2236" s="232"/>
      <c r="V2236" s="232"/>
      <c r="W2236" s="232"/>
      <c r="X2236" s="232"/>
      <c r="Y2236" s="232"/>
      <c r="Z2236" s="232"/>
      <c r="AA2236" s="232"/>
      <c r="AB2236" s="232"/>
    </row>
    <row r="2237" spans="2:30">
      <c r="B2237" s="143" t="s">
        <v>2557</v>
      </c>
      <c r="C2237" s="143"/>
      <c r="D2237" s="143"/>
      <c r="F2237" s="143" t="s">
        <v>1317</v>
      </c>
      <c r="G2237" s="143"/>
      <c r="H2237" s="143"/>
      <c r="I2237" s="143"/>
      <c r="J2237" s="143" t="s">
        <v>2558</v>
      </c>
      <c r="K2237" s="143"/>
      <c r="L2237" s="143"/>
      <c r="N2237" s="143" t="s">
        <v>2559</v>
      </c>
      <c r="O2237" s="143"/>
      <c r="P2237" s="143"/>
      <c r="Q2237" s="143"/>
      <c r="R2237" s="143"/>
      <c r="S2237" s="143"/>
      <c r="T2237" s="143"/>
      <c r="U2237" s="143"/>
      <c r="V2237" s="143"/>
      <c r="W2237" s="143"/>
      <c r="X2237" s="143"/>
      <c r="Y2237" s="143"/>
      <c r="Z2237" s="143"/>
      <c r="AA2237" s="143"/>
      <c r="AC2237" s="231">
        <v>545</v>
      </c>
      <c r="AD2237" s="231"/>
    </row>
    <row r="2238" spans="2:30">
      <c r="C2238" s="147" t="s">
        <v>2</v>
      </c>
      <c r="G2238" s="147" t="s">
        <v>2</v>
      </c>
      <c r="K2238" s="147" t="s">
        <v>2</v>
      </c>
      <c r="O2238" s="232" t="s">
        <v>2560</v>
      </c>
      <c r="P2238" s="232"/>
      <c r="Q2238" s="232"/>
      <c r="R2238" s="232"/>
      <c r="S2238" s="232"/>
      <c r="T2238" s="232"/>
      <c r="U2238" s="232"/>
      <c r="V2238" s="232"/>
      <c r="W2238" s="232"/>
      <c r="X2238" s="232"/>
      <c r="Y2238" s="232"/>
      <c r="Z2238" s="232"/>
      <c r="AA2238" s="232"/>
      <c r="AB2238" s="232"/>
    </row>
    <row r="2239" spans="2:30">
      <c r="B2239" s="143" t="s">
        <v>2561</v>
      </c>
      <c r="C2239" s="143"/>
      <c r="D2239" s="143"/>
      <c r="F2239" s="143" t="s">
        <v>1317</v>
      </c>
      <c r="G2239" s="143"/>
      <c r="H2239" s="143"/>
      <c r="I2239" s="143"/>
      <c r="J2239" s="143" t="s">
        <v>2562</v>
      </c>
      <c r="K2239" s="143"/>
      <c r="L2239" s="143"/>
      <c r="N2239" s="143" t="s">
        <v>2563</v>
      </c>
      <c r="O2239" s="143"/>
      <c r="P2239" s="143"/>
      <c r="Q2239" s="143"/>
      <c r="R2239" s="143"/>
      <c r="S2239" s="143"/>
      <c r="T2239" s="143"/>
      <c r="U2239" s="143"/>
      <c r="V2239" s="143"/>
      <c r="W2239" s="143"/>
      <c r="X2239" s="143"/>
      <c r="Y2239" s="143"/>
      <c r="Z2239" s="143"/>
      <c r="AA2239" s="143"/>
      <c r="AC2239" s="231">
        <v>2877.71</v>
      </c>
      <c r="AD2239" s="231"/>
    </row>
    <row r="2240" spans="2:30">
      <c r="C2240" s="147" t="s">
        <v>2</v>
      </c>
      <c r="G2240" s="147" t="s">
        <v>2</v>
      </c>
      <c r="K2240" s="147" t="s">
        <v>2</v>
      </c>
      <c r="O2240" s="232" t="s">
        <v>2564</v>
      </c>
      <c r="P2240" s="232"/>
      <c r="Q2240" s="232"/>
      <c r="R2240" s="232"/>
      <c r="S2240" s="232"/>
      <c r="T2240" s="232"/>
      <c r="U2240" s="232"/>
      <c r="V2240" s="232"/>
      <c r="W2240" s="232"/>
      <c r="X2240" s="232"/>
      <c r="Y2240" s="232"/>
      <c r="Z2240" s="232"/>
      <c r="AA2240" s="232"/>
      <c r="AB2240" s="232"/>
      <c r="AC2240" s="233">
        <v>247.66</v>
      </c>
      <c r="AD2240" s="233"/>
    </row>
    <row r="2241" spans="2:30">
      <c r="C2241" s="147" t="s">
        <v>2</v>
      </c>
      <c r="G2241" s="147" t="s">
        <v>2</v>
      </c>
      <c r="K2241" s="147" t="s">
        <v>2</v>
      </c>
      <c r="O2241" s="232" t="s">
        <v>2564</v>
      </c>
      <c r="P2241" s="232"/>
      <c r="Q2241" s="232"/>
      <c r="R2241" s="232"/>
      <c r="S2241" s="232"/>
      <c r="T2241" s="232"/>
      <c r="U2241" s="232"/>
      <c r="V2241" s="232"/>
      <c r="W2241" s="232"/>
      <c r="X2241" s="232"/>
      <c r="Y2241" s="232"/>
      <c r="Z2241" s="232"/>
      <c r="AA2241" s="232"/>
      <c r="AB2241" s="232"/>
      <c r="AC2241" s="233">
        <v>266.87</v>
      </c>
      <c r="AD2241" s="233"/>
    </row>
    <row r="2242" spans="2:30">
      <c r="C2242" s="147" t="s">
        <v>2</v>
      </c>
      <c r="G2242" s="147" t="s">
        <v>2</v>
      </c>
      <c r="K2242" s="147" t="s">
        <v>2</v>
      </c>
      <c r="O2242" s="232" t="s">
        <v>2564</v>
      </c>
      <c r="P2242" s="232"/>
      <c r="Q2242" s="232"/>
      <c r="R2242" s="232"/>
      <c r="S2242" s="232"/>
      <c r="T2242" s="232"/>
      <c r="U2242" s="232"/>
      <c r="V2242" s="232"/>
      <c r="W2242" s="232"/>
      <c r="X2242" s="232"/>
      <c r="Y2242" s="232"/>
      <c r="Z2242" s="232"/>
      <c r="AA2242" s="232"/>
      <c r="AB2242" s="232"/>
      <c r="AC2242" s="233">
        <v>358.22</v>
      </c>
      <c r="AD2242" s="233"/>
    </row>
    <row r="2243" spans="2:30">
      <c r="C2243" s="147" t="s">
        <v>2</v>
      </c>
      <c r="G2243" s="147" t="s">
        <v>2</v>
      </c>
      <c r="K2243" s="147" t="s">
        <v>2</v>
      </c>
      <c r="O2243" s="232" t="s">
        <v>2564</v>
      </c>
      <c r="P2243" s="232"/>
      <c r="Q2243" s="232"/>
      <c r="R2243" s="232"/>
      <c r="S2243" s="232"/>
      <c r="T2243" s="232"/>
      <c r="U2243" s="232"/>
      <c r="V2243" s="232"/>
      <c r="W2243" s="232"/>
      <c r="X2243" s="232"/>
      <c r="Y2243" s="232"/>
      <c r="Z2243" s="232"/>
      <c r="AA2243" s="232"/>
      <c r="AB2243" s="232"/>
      <c r="AC2243" s="233">
        <v>606.99</v>
      </c>
      <c r="AD2243" s="233"/>
    </row>
    <row r="2244" spans="2:30">
      <c r="C2244" s="147" t="s">
        <v>2</v>
      </c>
      <c r="G2244" s="147" t="s">
        <v>2</v>
      </c>
      <c r="K2244" s="147" t="s">
        <v>2</v>
      </c>
      <c r="O2244" s="232" t="s">
        <v>2564</v>
      </c>
      <c r="P2244" s="232"/>
      <c r="Q2244" s="232"/>
      <c r="R2244" s="232"/>
      <c r="S2244" s="232"/>
      <c r="T2244" s="232"/>
      <c r="U2244" s="232"/>
      <c r="V2244" s="232"/>
      <c r="W2244" s="232"/>
      <c r="X2244" s="232"/>
      <c r="Y2244" s="232"/>
      <c r="Z2244" s="232"/>
      <c r="AA2244" s="232"/>
      <c r="AB2244" s="232"/>
      <c r="AC2244" s="233">
        <v>1397.97</v>
      </c>
      <c r="AD2244" s="233"/>
    </row>
    <row r="2245" spans="2:30">
      <c r="B2245" s="143" t="s">
        <v>2565</v>
      </c>
      <c r="C2245" s="143"/>
      <c r="D2245" s="143"/>
      <c r="F2245" s="143" t="s">
        <v>1438</v>
      </c>
      <c r="G2245" s="143"/>
      <c r="H2245" s="143"/>
      <c r="I2245" s="143"/>
      <c r="J2245" s="143" t="s">
        <v>1906</v>
      </c>
      <c r="K2245" s="143"/>
      <c r="L2245" s="143"/>
      <c r="N2245" s="143" t="s">
        <v>1907</v>
      </c>
      <c r="O2245" s="143"/>
      <c r="P2245" s="143"/>
      <c r="Q2245" s="143"/>
      <c r="R2245" s="143"/>
      <c r="S2245" s="143"/>
      <c r="T2245" s="143"/>
      <c r="U2245" s="143"/>
      <c r="V2245" s="143"/>
      <c r="W2245" s="143"/>
      <c r="X2245" s="143"/>
      <c r="Y2245" s="143"/>
      <c r="Z2245" s="143"/>
      <c r="AA2245" s="143"/>
      <c r="AC2245" s="231">
        <v>31.67</v>
      </c>
      <c r="AD2245" s="231"/>
    </row>
    <row r="2246" spans="2:30">
      <c r="C2246" s="147" t="s">
        <v>2</v>
      </c>
      <c r="G2246" s="147" t="s">
        <v>2</v>
      </c>
      <c r="K2246" s="147" t="s">
        <v>2</v>
      </c>
      <c r="O2246" s="232" t="s">
        <v>2566</v>
      </c>
      <c r="P2246" s="232"/>
      <c r="Q2246" s="232"/>
      <c r="R2246" s="232"/>
      <c r="S2246" s="232"/>
      <c r="T2246" s="232"/>
      <c r="U2246" s="232"/>
      <c r="V2246" s="232"/>
      <c r="W2246" s="232"/>
      <c r="X2246" s="232"/>
      <c r="Y2246" s="232"/>
      <c r="Z2246" s="232"/>
      <c r="AA2246" s="232"/>
      <c r="AB2246" s="232"/>
    </row>
    <row r="2247" spans="2:30">
      <c r="B2247" s="143" t="s">
        <v>2567</v>
      </c>
      <c r="C2247" s="143"/>
      <c r="D2247" s="143"/>
      <c r="F2247" s="143" t="s">
        <v>1438</v>
      </c>
      <c r="G2247" s="143"/>
      <c r="H2247" s="143"/>
      <c r="I2247" s="143"/>
      <c r="J2247" s="143" t="s">
        <v>2468</v>
      </c>
      <c r="K2247" s="143"/>
      <c r="L2247" s="143"/>
      <c r="N2247" s="143" t="s">
        <v>2469</v>
      </c>
      <c r="O2247" s="143"/>
      <c r="P2247" s="143"/>
      <c r="Q2247" s="143"/>
      <c r="R2247" s="143"/>
      <c r="S2247" s="143"/>
      <c r="T2247" s="143"/>
      <c r="U2247" s="143"/>
      <c r="V2247" s="143"/>
      <c r="W2247" s="143"/>
      <c r="X2247" s="143"/>
      <c r="Y2247" s="143"/>
      <c r="Z2247" s="143"/>
      <c r="AA2247" s="143"/>
      <c r="AC2247" s="231">
        <v>2830</v>
      </c>
      <c r="AD2247" s="231"/>
    </row>
    <row r="2248" spans="2:30">
      <c r="C2248" s="147" t="s">
        <v>2</v>
      </c>
      <c r="G2248" s="147" t="s">
        <v>2</v>
      </c>
      <c r="K2248" s="147" t="s">
        <v>2</v>
      </c>
      <c r="O2248" s="232" t="s">
        <v>2568</v>
      </c>
      <c r="P2248" s="232"/>
      <c r="Q2248" s="232"/>
      <c r="R2248" s="232"/>
      <c r="S2248" s="232"/>
      <c r="T2248" s="232"/>
      <c r="U2248" s="232"/>
      <c r="V2248" s="232"/>
      <c r="W2248" s="232"/>
      <c r="X2248" s="232"/>
      <c r="Y2248" s="232"/>
      <c r="Z2248" s="232"/>
      <c r="AA2248" s="232"/>
      <c r="AB2248" s="232"/>
    </row>
    <row r="2249" spans="2:30">
      <c r="B2249" s="143" t="s">
        <v>2569</v>
      </c>
      <c r="C2249" s="143"/>
      <c r="D2249" s="143"/>
      <c r="F2249" s="143" t="s">
        <v>1438</v>
      </c>
      <c r="G2249" s="143"/>
      <c r="H2249" s="143"/>
      <c r="I2249" s="143"/>
      <c r="J2249" s="143" t="s">
        <v>2570</v>
      </c>
      <c r="K2249" s="143"/>
      <c r="L2249" s="143"/>
      <c r="N2249" s="143" t="s">
        <v>2571</v>
      </c>
      <c r="O2249" s="143"/>
      <c r="P2249" s="143"/>
      <c r="Q2249" s="143"/>
      <c r="R2249" s="143"/>
      <c r="S2249" s="143"/>
      <c r="T2249" s="143"/>
      <c r="U2249" s="143"/>
      <c r="V2249" s="143"/>
      <c r="W2249" s="143"/>
      <c r="X2249" s="143"/>
      <c r="Y2249" s="143"/>
      <c r="Z2249" s="143"/>
      <c r="AA2249" s="143"/>
      <c r="AC2249" s="231">
        <v>207</v>
      </c>
      <c r="AD2249" s="231"/>
    </row>
    <row r="2250" spans="2:30">
      <c r="C2250" s="147" t="s">
        <v>2</v>
      </c>
      <c r="G2250" s="147" t="s">
        <v>2</v>
      </c>
      <c r="K2250" s="147" t="s">
        <v>2</v>
      </c>
      <c r="O2250" s="232" t="s">
        <v>1125</v>
      </c>
      <c r="P2250" s="232"/>
      <c r="Q2250" s="232"/>
      <c r="R2250" s="232"/>
      <c r="S2250" s="232"/>
      <c r="T2250" s="232"/>
      <c r="U2250" s="232"/>
      <c r="V2250" s="232"/>
      <c r="W2250" s="232"/>
      <c r="X2250" s="232"/>
      <c r="Y2250" s="232"/>
      <c r="Z2250" s="232"/>
      <c r="AA2250" s="232"/>
      <c r="AB2250" s="232"/>
    </row>
    <row r="2251" spans="2:30">
      <c r="B2251" s="143" t="s">
        <v>2572</v>
      </c>
      <c r="C2251" s="143"/>
      <c r="D2251" s="143"/>
      <c r="F2251" s="143" t="s">
        <v>1438</v>
      </c>
      <c r="G2251" s="143"/>
      <c r="H2251" s="143"/>
      <c r="I2251" s="143"/>
      <c r="J2251" s="143" t="s">
        <v>2573</v>
      </c>
      <c r="K2251" s="143"/>
      <c r="L2251" s="143"/>
      <c r="N2251" s="143" t="s">
        <v>2574</v>
      </c>
      <c r="O2251" s="143"/>
      <c r="P2251" s="143"/>
      <c r="Q2251" s="143"/>
      <c r="R2251" s="143"/>
      <c r="S2251" s="143"/>
      <c r="T2251" s="143"/>
      <c r="U2251" s="143"/>
      <c r="V2251" s="143"/>
      <c r="W2251" s="143"/>
      <c r="X2251" s="143"/>
      <c r="Y2251" s="143"/>
      <c r="Z2251" s="143"/>
      <c r="AA2251" s="143"/>
      <c r="AC2251" s="231">
        <v>775.51</v>
      </c>
      <c r="AD2251" s="231"/>
    </row>
    <row r="2252" spans="2:30">
      <c r="C2252" s="147" t="s">
        <v>2</v>
      </c>
      <c r="G2252" s="147" t="s">
        <v>2</v>
      </c>
      <c r="K2252" s="147" t="s">
        <v>2</v>
      </c>
      <c r="O2252" s="232" t="s">
        <v>2575</v>
      </c>
      <c r="P2252" s="232"/>
      <c r="Q2252" s="232"/>
      <c r="R2252" s="232"/>
      <c r="S2252" s="232"/>
      <c r="T2252" s="232"/>
      <c r="U2252" s="232"/>
      <c r="V2252" s="232"/>
      <c r="W2252" s="232"/>
      <c r="X2252" s="232"/>
      <c r="Y2252" s="232"/>
      <c r="Z2252" s="232"/>
      <c r="AA2252" s="232"/>
      <c r="AB2252" s="232"/>
    </row>
    <row r="2253" spans="2:30">
      <c r="B2253" s="143" t="s">
        <v>2576</v>
      </c>
      <c r="C2253" s="143"/>
      <c r="D2253" s="143"/>
      <c r="F2253" s="143" t="s">
        <v>1438</v>
      </c>
      <c r="G2253" s="143"/>
      <c r="H2253" s="143"/>
      <c r="I2253" s="143"/>
      <c r="J2253" s="143" t="s">
        <v>2577</v>
      </c>
      <c r="K2253" s="143"/>
      <c r="L2253" s="143"/>
      <c r="N2253" s="143" t="s">
        <v>2578</v>
      </c>
      <c r="O2253" s="143"/>
      <c r="P2253" s="143"/>
      <c r="Q2253" s="143"/>
      <c r="R2253" s="143"/>
      <c r="S2253" s="143"/>
      <c r="T2253" s="143"/>
      <c r="U2253" s="143"/>
      <c r="V2253" s="143"/>
      <c r="W2253" s="143"/>
      <c r="X2253" s="143"/>
      <c r="Y2253" s="143"/>
      <c r="Z2253" s="143"/>
      <c r="AA2253" s="143"/>
      <c r="AC2253" s="231">
        <v>1157.44</v>
      </c>
      <c r="AD2253" s="231"/>
    </row>
    <row r="2254" spans="2:30">
      <c r="C2254" s="147" t="s">
        <v>2</v>
      </c>
      <c r="G2254" s="147" t="s">
        <v>2</v>
      </c>
      <c r="K2254" s="147" t="s">
        <v>2</v>
      </c>
      <c r="O2254" s="232" t="s">
        <v>2579</v>
      </c>
      <c r="P2254" s="232"/>
      <c r="Q2254" s="232"/>
      <c r="R2254" s="232"/>
      <c r="S2254" s="232"/>
      <c r="T2254" s="232"/>
      <c r="U2254" s="232"/>
      <c r="V2254" s="232"/>
      <c r="W2254" s="232"/>
      <c r="X2254" s="232"/>
      <c r="Y2254" s="232"/>
      <c r="Z2254" s="232"/>
      <c r="AA2254" s="232"/>
      <c r="AB2254" s="232"/>
    </row>
    <row r="2255" spans="2:30">
      <c r="B2255" s="143" t="s">
        <v>2580</v>
      </c>
      <c r="C2255" s="143"/>
      <c r="D2255" s="143"/>
      <c r="F2255" s="143" t="s">
        <v>1438</v>
      </c>
      <c r="G2255" s="143"/>
      <c r="H2255" s="143"/>
      <c r="I2255" s="143"/>
      <c r="J2255" s="143" t="s">
        <v>2002</v>
      </c>
      <c r="K2255" s="143"/>
      <c r="L2255" s="143"/>
      <c r="N2255" s="143" t="s">
        <v>2003</v>
      </c>
      <c r="O2255" s="143"/>
      <c r="P2255" s="143"/>
      <c r="Q2255" s="143"/>
      <c r="R2255" s="143"/>
      <c r="S2255" s="143"/>
      <c r="T2255" s="143"/>
      <c r="U2255" s="143"/>
      <c r="V2255" s="143"/>
      <c r="W2255" s="143"/>
      <c r="X2255" s="143"/>
      <c r="Y2255" s="143"/>
      <c r="Z2255" s="143"/>
      <c r="AA2255" s="143"/>
      <c r="AC2255" s="231">
        <v>3109.57</v>
      </c>
      <c r="AD2255" s="231"/>
    </row>
    <row r="2256" spans="2:30">
      <c r="C2256" s="147" t="s">
        <v>2</v>
      </c>
      <c r="G2256" s="147" t="s">
        <v>2</v>
      </c>
      <c r="K2256" s="147" t="s">
        <v>2</v>
      </c>
      <c r="O2256" s="232" t="s">
        <v>2581</v>
      </c>
      <c r="P2256" s="232"/>
      <c r="Q2256" s="232"/>
      <c r="R2256" s="232"/>
      <c r="S2256" s="232"/>
      <c r="T2256" s="232"/>
      <c r="U2256" s="232"/>
      <c r="V2256" s="232"/>
      <c r="W2256" s="232"/>
      <c r="X2256" s="232"/>
      <c r="Y2256" s="232"/>
      <c r="Z2256" s="232"/>
      <c r="AA2256" s="232"/>
      <c r="AB2256" s="232"/>
      <c r="AC2256" s="233">
        <v>18.399999999999999</v>
      </c>
      <c r="AD2256" s="233"/>
    </row>
    <row r="2257" spans="1:30">
      <c r="C2257" s="147" t="s">
        <v>2</v>
      </c>
      <c r="G2257" s="147" t="s">
        <v>2</v>
      </c>
      <c r="K2257" s="147" t="s">
        <v>2</v>
      </c>
      <c r="O2257" s="232" t="s">
        <v>2582</v>
      </c>
      <c r="P2257" s="232"/>
      <c r="Q2257" s="232"/>
      <c r="R2257" s="232"/>
      <c r="S2257" s="232"/>
      <c r="T2257" s="232"/>
      <c r="U2257" s="232"/>
      <c r="V2257" s="232"/>
      <c r="W2257" s="232"/>
      <c r="X2257" s="232"/>
      <c r="Y2257" s="232"/>
      <c r="Z2257" s="232"/>
      <c r="AA2257" s="232"/>
      <c r="AB2257" s="232"/>
      <c r="AC2257" s="233">
        <v>181.25</v>
      </c>
      <c r="AD2257" s="233"/>
    </row>
    <row r="2258" spans="1:30">
      <c r="C2258" s="147" t="s">
        <v>2</v>
      </c>
      <c r="G2258" s="147" t="s">
        <v>2</v>
      </c>
      <c r="K2258" s="147" t="s">
        <v>2</v>
      </c>
      <c r="O2258" s="232" t="s">
        <v>2583</v>
      </c>
      <c r="P2258" s="232"/>
      <c r="Q2258" s="232"/>
      <c r="R2258" s="232"/>
      <c r="S2258" s="232"/>
      <c r="T2258" s="232"/>
      <c r="U2258" s="232"/>
      <c r="V2258" s="232"/>
      <c r="W2258" s="232"/>
      <c r="X2258" s="232"/>
      <c r="Y2258" s="232"/>
      <c r="Z2258" s="232"/>
      <c r="AA2258" s="232"/>
      <c r="AB2258" s="232"/>
      <c r="AC2258" s="233">
        <v>227.11</v>
      </c>
      <c r="AD2258" s="233"/>
    </row>
    <row r="2259" spans="1:30">
      <c r="C2259" s="147" t="s">
        <v>2</v>
      </c>
      <c r="G2259" s="147" t="s">
        <v>2</v>
      </c>
      <c r="K2259" s="147" t="s">
        <v>2</v>
      </c>
      <c r="O2259" s="232" t="s">
        <v>2583</v>
      </c>
      <c r="P2259" s="232"/>
      <c r="Q2259" s="232"/>
      <c r="R2259" s="232"/>
      <c r="S2259" s="232"/>
      <c r="T2259" s="232"/>
      <c r="U2259" s="232"/>
      <c r="V2259" s="232"/>
      <c r="W2259" s="232"/>
      <c r="X2259" s="232"/>
      <c r="Y2259" s="232"/>
      <c r="Z2259" s="232"/>
      <c r="AA2259" s="232"/>
      <c r="AB2259" s="232"/>
      <c r="AC2259" s="233">
        <v>2682.81</v>
      </c>
      <c r="AD2259" s="233"/>
    </row>
    <row r="2260" spans="1:30" ht="21.75" customHeight="1"/>
    <row r="2261" spans="1:30" ht="12" customHeight="1"/>
    <row r="2262" spans="1:30" ht="13.5" customHeight="1">
      <c r="A2262" s="146" t="s">
        <v>1120</v>
      </c>
      <c r="B2262" s="146"/>
      <c r="C2262" s="146"/>
      <c r="D2262" s="146"/>
      <c r="E2262" s="146"/>
      <c r="F2262" s="146"/>
      <c r="G2262" s="146"/>
      <c r="H2262" s="146"/>
      <c r="I2262" s="146"/>
      <c r="J2262" s="146"/>
      <c r="K2262" s="146"/>
      <c r="L2262" s="146"/>
      <c r="M2262" s="146"/>
      <c r="R2262" s="150" t="s">
        <v>2584</v>
      </c>
      <c r="S2262" s="150"/>
      <c r="T2262" s="150"/>
      <c r="U2262" s="150"/>
      <c r="V2262" s="150"/>
      <c r="W2262" s="150"/>
      <c r="X2262" s="150"/>
      <c r="Y2262" s="150"/>
      <c r="Z2262" s="150"/>
      <c r="AA2262" s="150"/>
      <c r="AB2262" s="150"/>
      <c r="AC2262" s="150"/>
      <c r="AD2262" s="150"/>
    </row>
    <row r="2263" spans="1:30" ht="25.5" customHeight="1">
      <c r="C2263" s="140" t="s">
        <v>1040</v>
      </c>
      <c r="D2263" s="140"/>
      <c r="E2263" s="140"/>
      <c r="F2263" s="140"/>
      <c r="G2263" s="140"/>
      <c r="H2263" s="140"/>
      <c r="I2263" s="140"/>
      <c r="J2263" s="140"/>
      <c r="K2263" s="140"/>
      <c r="L2263" s="140"/>
      <c r="M2263" s="140"/>
      <c r="N2263" s="140"/>
      <c r="O2263" s="140"/>
      <c r="P2263" s="140"/>
      <c r="Q2263" s="140"/>
      <c r="R2263" s="140"/>
      <c r="S2263" s="140"/>
      <c r="T2263" s="140"/>
      <c r="U2263" s="140"/>
      <c r="V2263" s="140"/>
      <c r="W2263" s="140"/>
      <c r="X2263" s="140"/>
      <c r="Y2263" s="140"/>
      <c r="Z2263" s="140"/>
      <c r="AA2263" s="140"/>
      <c r="AB2263" s="140"/>
      <c r="AC2263" s="140"/>
    </row>
    <row r="2264" spans="1:30" ht="7.5" customHeight="1"/>
    <row r="2265" spans="1:30" ht="18.75" customHeight="1">
      <c r="I2265" s="226" t="s">
        <v>1041</v>
      </c>
      <c r="J2265" s="226"/>
      <c r="K2265" s="226"/>
      <c r="L2265" s="226"/>
      <c r="M2265" s="226"/>
      <c r="N2265" s="226"/>
      <c r="O2265" s="226"/>
      <c r="P2265" s="226"/>
      <c r="S2265" s="227" t="s">
        <v>1042</v>
      </c>
      <c r="T2265" s="227"/>
      <c r="U2265" s="227"/>
      <c r="V2265" s="227"/>
      <c r="W2265" s="227"/>
      <c r="X2265" s="227"/>
      <c r="Y2265" s="227"/>
    </row>
    <row r="2266" spans="1:30" ht="6.75" customHeight="1"/>
    <row r="2267" spans="1:30" ht="14.25" customHeight="1">
      <c r="A2267" s="228" t="s">
        <v>2495</v>
      </c>
      <c r="B2267" s="228"/>
      <c r="C2267" s="228"/>
      <c r="D2267" s="228"/>
      <c r="E2267" s="228"/>
      <c r="F2267" s="228"/>
      <c r="G2267" s="228"/>
      <c r="H2267" s="228"/>
      <c r="I2267" s="228"/>
      <c r="J2267" s="228"/>
      <c r="K2267" s="228"/>
      <c r="L2267" s="228"/>
      <c r="M2267" s="228"/>
      <c r="N2267" s="228"/>
      <c r="O2267" s="228"/>
    </row>
    <row r="2268" spans="1:30">
      <c r="B2268" s="229" t="s">
        <v>1044</v>
      </c>
      <c r="C2268" s="229"/>
      <c r="D2268" s="229"/>
      <c r="F2268" s="229" t="s">
        <v>1045</v>
      </c>
      <c r="G2268" s="229"/>
      <c r="H2268" s="229"/>
      <c r="I2268" s="229"/>
      <c r="J2268" s="229" t="s">
        <v>1046</v>
      </c>
      <c r="K2268" s="229"/>
      <c r="L2268" s="229"/>
      <c r="N2268" s="229" t="s">
        <v>1047</v>
      </c>
      <c r="O2268" s="229"/>
      <c r="P2268" s="229"/>
      <c r="Q2268" s="229"/>
      <c r="R2268" s="229"/>
      <c r="S2268" s="229"/>
      <c r="T2268" s="229"/>
      <c r="U2268" s="229"/>
      <c r="V2268" s="229"/>
      <c r="W2268" s="229"/>
      <c r="X2268" s="229"/>
      <c r="Y2268" s="229"/>
      <c r="Z2268" s="229"/>
      <c r="AA2268" s="229"/>
      <c r="AC2268" s="230" t="s">
        <v>1048</v>
      </c>
      <c r="AD2268" s="230"/>
    </row>
    <row r="2269" spans="1:30">
      <c r="B2269" s="143" t="s">
        <v>2585</v>
      </c>
      <c r="C2269" s="143"/>
      <c r="D2269" s="143"/>
      <c r="F2269" s="143" t="s">
        <v>1438</v>
      </c>
      <c r="G2269" s="143"/>
      <c r="H2269" s="143"/>
      <c r="I2269" s="143"/>
      <c r="J2269" s="143" t="s">
        <v>2524</v>
      </c>
      <c r="K2269" s="143"/>
      <c r="L2269" s="143"/>
      <c r="N2269" s="143" t="s">
        <v>2525</v>
      </c>
      <c r="O2269" s="143"/>
      <c r="P2269" s="143"/>
      <c r="Q2269" s="143"/>
      <c r="R2269" s="143"/>
      <c r="S2269" s="143"/>
      <c r="T2269" s="143"/>
      <c r="U2269" s="143"/>
      <c r="V2269" s="143"/>
      <c r="W2269" s="143"/>
      <c r="X2269" s="143"/>
      <c r="Y2269" s="143"/>
      <c r="Z2269" s="143"/>
      <c r="AA2269" s="143"/>
      <c r="AC2269" s="231">
        <v>1970</v>
      </c>
      <c r="AD2269" s="231"/>
    </row>
    <row r="2270" spans="1:30">
      <c r="C2270" s="147" t="s">
        <v>2</v>
      </c>
      <c r="G2270" s="147" t="s">
        <v>2</v>
      </c>
      <c r="K2270" s="147" t="s">
        <v>2</v>
      </c>
      <c r="O2270" s="232" t="s">
        <v>2586</v>
      </c>
      <c r="P2270" s="232"/>
      <c r="Q2270" s="232"/>
      <c r="R2270" s="232"/>
      <c r="S2270" s="232"/>
      <c r="T2270" s="232"/>
      <c r="U2270" s="232"/>
      <c r="V2270" s="232"/>
      <c r="W2270" s="232"/>
      <c r="X2270" s="232"/>
      <c r="Y2270" s="232"/>
      <c r="Z2270" s="232"/>
      <c r="AA2270" s="232"/>
      <c r="AB2270" s="232"/>
    </row>
    <row r="2271" spans="1:30">
      <c r="B2271" s="143" t="s">
        <v>2587</v>
      </c>
      <c r="C2271" s="143"/>
      <c r="D2271" s="143"/>
      <c r="F2271" s="143" t="s">
        <v>1438</v>
      </c>
      <c r="G2271" s="143"/>
      <c r="H2271" s="143"/>
      <c r="I2271" s="143"/>
      <c r="J2271" s="143" t="s">
        <v>2588</v>
      </c>
      <c r="K2271" s="143"/>
      <c r="L2271" s="143"/>
      <c r="N2271" s="143" t="s">
        <v>2589</v>
      </c>
      <c r="O2271" s="143"/>
      <c r="P2271" s="143"/>
      <c r="Q2271" s="143"/>
      <c r="R2271" s="143"/>
      <c r="S2271" s="143"/>
      <c r="T2271" s="143"/>
      <c r="U2271" s="143"/>
      <c r="V2271" s="143"/>
      <c r="W2271" s="143"/>
      <c r="X2271" s="143"/>
      <c r="Y2271" s="143"/>
      <c r="Z2271" s="143"/>
      <c r="AA2271" s="143"/>
      <c r="AC2271" s="231">
        <v>8340.91</v>
      </c>
      <c r="AD2271" s="231"/>
    </row>
    <row r="2272" spans="1:30">
      <c r="C2272" s="147" t="s">
        <v>2</v>
      </c>
      <c r="G2272" s="147" t="s">
        <v>2</v>
      </c>
      <c r="K2272" s="147" t="s">
        <v>2</v>
      </c>
      <c r="O2272" s="232" t="s">
        <v>2590</v>
      </c>
      <c r="P2272" s="232"/>
      <c r="Q2272" s="232"/>
      <c r="R2272" s="232"/>
      <c r="S2272" s="232"/>
      <c r="T2272" s="232"/>
      <c r="U2272" s="232"/>
      <c r="V2272" s="232"/>
      <c r="W2272" s="232"/>
      <c r="X2272" s="232"/>
      <c r="Y2272" s="232"/>
      <c r="Z2272" s="232"/>
      <c r="AA2272" s="232"/>
      <c r="AB2272" s="232"/>
    </row>
    <row r="2273" spans="2:30">
      <c r="B2273" s="143" t="s">
        <v>2591</v>
      </c>
      <c r="C2273" s="143"/>
      <c r="D2273" s="143"/>
      <c r="F2273" s="143" t="s">
        <v>1438</v>
      </c>
      <c r="G2273" s="143"/>
      <c r="H2273" s="143"/>
      <c r="I2273" s="143"/>
      <c r="J2273" s="143" t="s">
        <v>2592</v>
      </c>
      <c r="K2273" s="143"/>
      <c r="L2273" s="143"/>
      <c r="N2273" s="143" t="s">
        <v>2593</v>
      </c>
      <c r="O2273" s="143"/>
      <c r="P2273" s="143"/>
      <c r="Q2273" s="143"/>
      <c r="R2273" s="143"/>
      <c r="S2273" s="143"/>
      <c r="T2273" s="143"/>
      <c r="U2273" s="143"/>
      <c r="V2273" s="143"/>
      <c r="W2273" s="143"/>
      <c r="X2273" s="143"/>
      <c r="Y2273" s="143"/>
      <c r="Z2273" s="143"/>
      <c r="AA2273" s="143"/>
      <c r="AC2273" s="231">
        <v>936</v>
      </c>
      <c r="AD2273" s="231"/>
    </row>
    <row r="2274" spans="2:30">
      <c r="C2274" s="147" t="s">
        <v>2</v>
      </c>
      <c r="G2274" s="147" t="s">
        <v>2</v>
      </c>
      <c r="K2274" s="147" t="s">
        <v>2</v>
      </c>
      <c r="O2274" s="232" t="s">
        <v>2594</v>
      </c>
      <c r="P2274" s="232"/>
      <c r="Q2274" s="232"/>
      <c r="R2274" s="232"/>
      <c r="S2274" s="232"/>
      <c r="T2274" s="232"/>
      <c r="U2274" s="232"/>
      <c r="V2274" s="232"/>
      <c r="W2274" s="232"/>
      <c r="X2274" s="232"/>
      <c r="Y2274" s="232"/>
      <c r="Z2274" s="232"/>
      <c r="AA2274" s="232"/>
      <c r="AB2274" s="232"/>
      <c r="AC2274" s="233">
        <v>438</v>
      </c>
      <c r="AD2274" s="233"/>
    </row>
    <row r="2275" spans="2:30">
      <c r="C2275" s="147" t="s">
        <v>2</v>
      </c>
      <c r="G2275" s="147" t="s">
        <v>2</v>
      </c>
      <c r="K2275" s="147" t="s">
        <v>2</v>
      </c>
      <c r="O2275" s="232" t="s">
        <v>2594</v>
      </c>
      <c r="P2275" s="232"/>
      <c r="Q2275" s="232"/>
      <c r="R2275" s="232"/>
      <c r="S2275" s="232"/>
      <c r="T2275" s="232"/>
      <c r="U2275" s="232"/>
      <c r="V2275" s="232"/>
      <c r="W2275" s="232"/>
      <c r="X2275" s="232"/>
      <c r="Y2275" s="232"/>
      <c r="Z2275" s="232"/>
      <c r="AA2275" s="232"/>
      <c r="AB2275" s="232"/>
      <c r="AC2275" s="233">
        <v>249</v>
      </c>
      <c r="AD2275" s="233"/>
    </row>
    <row r="2276" spans="2:30">
      <c r="C2276" s="147" t="s">
        <v>2</v>
      </c>
      <c r="G2276" s="147" t="s">
        <v>2</v>
      </c>
      <c r="K2276" s="147" t="s">
        <v>2</v>
      </c>
      <c r="O2276" s="232" t="s">
        <v>2594</v>
      </c>
      <c r="P2276" s="232"/>
      <c r="Q2276" s="232"/>
      <c r="R2276" s="232"/>
      <c r="S2276" s="232"/>
      <c r="T2276" s="232"/>
      <c r="U2276" s="232"/>
      <c r="V2276" s="232"/>
      <c r="W2276" s="232"/>
      <c r="X2276" s="232"/>
      <c r="Y2276" s="232"/>
      <c r="Z2276" s="232"/>
      <c r="AA2276" s="232"/>
      <c r="AB2276" s="232"/>
      <c r="AC2276" s="233">
        <v>249</v>
      </c>
      <c r="AD2276" s="233"/>
    </row>
    <row r="2277" spans="2:30">
      <c r="B2277" s="143" t="s">
        <v>2595</v>
      </c>
      <c r="C2277" s="143"/>
      <c r="D2277" s="143"/>
      <c r="F2277" s="143" t="s">
        <v>1438</v>
      </c>
      <c r="G2277" s="143"/>
      <c r="H2277" s="143"/>
      <c r="I2277" s="143"/>
      <c r="J2277" s="143" t="s">
        <v>2562</v>
      </c>
      <c r="K2277" s="143"/>
      <c r="L2277" s="143"/>
      <c r="N2277" s="143" t="s">
        <v>2563</v>
      </c>
      <c r="O2277" s="143"/>
      <c r="P2277" s="143"/>
      <c r="Q2277" s="143"/>
      <c r="R2277" s="143"/>
      <c r="S2277" s="143"/>
      <c r="T2277" s="143"/>
      <c r="U2277" s="143"/>
      <c r="V2277" s="143"/>
      <c r="W2277" s="143"/>
      <c r="X2277" s="143"/>
      <c r="Y2277" s="143"/>
      <c r="Z2277" s="143"/>
      <c r="AA2277" s="143"/>
      <c r="AC2277" s="231">
        <v>2886.46</v>
      </c>
      <c r="AD2277" s="231"/>
    </row>
    <row r="2278" spans="2:30">
      <c r="C2278" s="147" t="s">
        <v>2</v>
      </c>
      <c r="G2278" s="147" t="s">
        <v>2</v>
      </c>
      <c r="K2278" s="147" t="s">
        <v>2</v>
      </c>
      <c r="O2278" s="232" t="s">
        <v>2596</v>
      </c>
      <c r="P2278" s="232"/>
      <c r="Q2278" s="232"/>
      <c r="R2278" s="232"/>
      <c r="S2278" s="232"/>
      <c r="T2278" s="232"/>
      <c r="U2278" s="232"/>
      <c r="V2278" s="232"/>
      <c r="W2278" s="232"/>
      <c r="X2278" s="232"/>
      <c r="Y2278" s="232"/>
      <c r="Z2278" s="232"/>
      <c r="AA2278" s="232"/>
      <c r="AB2278" s="232"/>
      <c r="AC2278" s="233">
        <v>247.66</v>
      </c>
      <c r="AD2278" s="233"/>
    </row>
    <row r="2279" spans="2:30">
      <c r="C2279" s="147" t="s">
        <v>2</v>
      </c>
      <c r="G2279" s="147" t="s">
        <v>2</v>
      </c>
      <c r="K2279" s="147" t="s">
        <v>2</v>
      </c>
      <c r="O2279" s="232" t="s">
        <v>2596</v>
      </c>
      <c r="P2279" s="232"/>
      <c r="Q2279" s="232"/>
      <c r="R2279" s="232"/>
      <c r="S2279" s="232"/>
      <c r="T2279" s="232"/>
      <c r="U2279" s="232"/>
      <c r="V2279" s="232"/>
      <c r="W2279" s="232"/>
      <c r="X2279" s="232"/>
      <c r="Y2279" s="232"/>
      <c r="Z2279" s="232"/>
      <c r="AA2279" s="232"/>
      <c r="AB2279" s="232"/>
      <c r="AC2279" s="233">
        <v>275.62</v>
      </c>
      <c r="AD2279" s="233"/>
    </row>
    <row r="2280" spans="2:30">
      <c r="C2280" s="147" t="s">
        <v>2</v>
      </c>
      <c r="G2280" s="147" t="s">
        <v>2</v>
      </c>
      <c r="K2280" s="147" t="s">
        <v>2</v>
      </c>
      <c r="O2280" s="232" t="s">
        <v>2596</v>
      </c>
      <c r="P2280" s="232"/>
      <c r="Q2280" s="232"/>
      <c r="R2280" s="232"/>
      <c r="S2280" s="232"/>
      <c r="T2280" s="232"/>
      <c r="U2280" s="232"/>
      <c r="V2280" s="232"/>
      <c r="W2280" s="232"/>
      <c r="X2280" s="232"/>
      <c r="Y2280" s="232"/>
      <c r="Z2280" s="232"/>
      <c r="AA2280" s="232"/>
      <c r="AB2280" s="232"/>
      <c r="AC2280" s="233">
        <v>358.22</v>
      </c>
      <c r="AD2280" s="233"/>
    </row>
    <row r="2281" spans="2:30">
      <c r="C2281" s="147" t="s">
        <v>2</v>
      </c>
      <c r="G2281" s="147" t="s">
        <v>2</v>
      </c>
      <c r="K2281" s="147" t="s">
        <v>2</v>
      </c>
      <c r="O2281" s="232" t="s">
        <v>2596</v>
      </c>
      <c r="P2281" s="232"/>
      <c r="Q2281" s="232"/>
      <c r="R2281" s="232"/>
      <c r="S2281" s="232"/>
      <c r="T2281" s="232"/>
      <c r="U2281" s="232"/>
      <c r="V2281" s="232"/>
      <c r="W2281" s="232"/>
      <c r="X2281" s="232"/>
      <c r="Y2281" s="232"/>
      <c r="Z2281" s="232"/>
      <c r="AA2281" s="232"/>
      <c r="AB2281" s="232"/>
      <c r="AC2281" s="233">
        <v>606.99</v>
      </c>
      <c r="AD2281" s="233"/>
    </row>
    <row r="2282" spans="2:30">
      <c r="C2282" s="147" t="s">
        <v>2</v>
      </c>
      <c r="G2282" s="147" t="s">
        <v>2</v>
      </c>
      <c r="K2282" s="147" t="s">
        <v>2</v>
      </c>
      <c r="O2282" s="232" t="s">
        <v>2596</v>
      </c>
      <c r="P2282" s="232"/>
      <c r="Q2282" s="232"/>
      <c r="R2282" s="232"/>
      <c r="S2282" s="232"/>
      <c r="T2282" s="232"/>
      <c r="U2282" s="232"/>
      <c r="V2282" s="232"/>
      <c r="W2282" s="232"/>
      <c r="X2282" s="232"/>
      <c r="Y2282" s="232"/>
      <c r="Z2282" s="232"/>
      <c r="AA2282" s="232"/>
      <c r="AB2282" s="232"/>
      <c r="AC2282" s="233">
        <v>1397.97</v>
      </c>
      <c r="AD2282" s="233"/>
    </row>
    <row r="2283" spans="2:30">
      <c r="B2283" s="143" t="s">
        <v>2597</v>
      </c>
      <c r="C2283" s="143"/>
      <c r="D2283" s="143"/>
      <c r="F2283" s="143" t="s">
        <v>1438</v>
      </c>
      <c r="G2283" s="143"/>
      <c r="H2283" s="143"/>
      <c r="I2283" s="143"/>
      <c r="J2283" s="143" t="s">
        <v>2513</v>
      </c>
      <c r="K2283" s="143"/>
      <c r="L2283" s="143"/>
      <c r="N2283" s="143" t="s">
        <v>2514</v>
      </c>
      <c r="O2283" s="143"/>
      <c r="P2283" s="143"/>
      <c r="Q2283" s="143"/>
      <c r="R2283" s="143"/>
      <c r="S2283" s="143"/>
      <c r="T2283" s="143"/>
      <c r="U2283" s="143"/>
      <c r="V2283" s="143"/>
      <c r="W2283" s="143"/>
      <c r="X2283" s="143"/>
      <c r="Y2283" s="143"/>
      <c r="Z2283" s="143"/>
      <c r="AA2283" s="143"/>
      <c r="AC2283" s="231">
        <v>14.45</v>
      </c>
      <c r="AD2283" s="231"/>
    </row>
    <row r="2284" spans="2:30">
      <c r="C2284" s="147" t="s">
        <v>2</v>
      </c>
      <c r="G2284" s="147" t="s">
        <v>2</v>
      </c>
      <c r="K2284" s="147" t="s">
        <v>2</v>
      </c>
      <c r="O2284" s="232" t="s">
        <v>1125</v>
      </c>
      <c r="P2284" s="232"/>
      <c r="Q2284" s="232"/>
      <c r="R2284" s="232"/>
      <c r="S2284" s="232"/>
      <c r="T2284" s="232"/>
      <c r="U2284" s="232"/>
      <c r="V2284" s="232"/>
      <c r="W2284" s="232"/>
      <c r="X2284" s="232"/>
      <c r="Y2284" s="232"/>
      <c r="Z2284" s="232"/>
      <c r="AA2284" s="232"/>
      <c r="AB2284" s="232"/>
    </row>
    <row r="2285" spans="2:30">
      <c r="B2285" s="143" t="s">
        <v>2598</v>
      </c>
      <c r="C2285" s="143"/>
      <c r="D2285" s="143"/>
      <c r="F2285" s="143" t="s">
        <v>1093</v>
      </c>
      <c r="G2285" s="143"/>
      <c r="H2285" s="143"/>
      <c r="I2285" s="143"/>
      <c r="J2285" s="143" t="s">
        <v>2599</v>
      </c>
      <c r="K2285" s="143"/>
      <c r="L2285" s="143"/>
      <c r="N2285" s="143" t="s">
        <v>2600</v>
      </c>
      <c r="O2285" s="143"/>
      <c r="P2285" s="143"/>
      <c r="Q2285" s="143"/>
      <c r="R2285" s="143"/>
      <c r="S2285" s="143"/>
      <c r="T2285" s="143"/>
      <c r="U2285" s="143"/>
      <c r="V2285" s="143"/>
      <c r="W2285" s="143"/>
      <c r="X2285" s="143"/>
      <c r="Y2285" s="143"/>
      <c r="Z2285" s="143"/>
      <c r="AA2285" s="143"/>
      <c r="AC2285" s="231">
        <v>60.15</v>
      </c>
      <c r="AD2285" s="231"/>
    </row>
    <row r="2286" spans="2:30">
      <c r="C2286" s="147" t="s">
        <v>2</v>
      </c>
      <c r="G2286" s="147" t="s">
        <v>2</v>
      </c>
      <c r="K2286" s="147" t="s">
        <v>2</v>
      </c>
      <c r="O2286" s="232" t="s">
        <v>1100</v>
      </c>
      <c r="P2286" s="232"/>
      <c r="Q2286" s="232"/>
      <c r="R2286" s="232"/>
      <c r="S2286" s="232"/>
      <c r="T2286" s="232"/>
      <c r="U2286" s="232"/>
      <c r="V2286" s="232"/>
      <c r="W2286" s="232"/>
      <c r="X2286" s="232"/>
      <c r="Y2286" s="232"/>
      <c r="Z2286" s="232"/>
      <c r="AA2286" s="232"/>
      <c r="AB2286" s="232"/>
    </row>
    <row r="2287" spans="2:30">
      <c r="B2287" s="143" t="s">
        <v>2601</v>
      </c>
      <c r="C2287" s="143"/>
      <c r="D2287" s="143"/>
      <c r="F2287" s="143" t="s">
        <v>1093</v>
      </c>
      <c r="G2287" s="143"/>
      <c r="H2287" s="143"/>
      <c r="I2287" s="143"/>
      <c r="J2287" s="143" t="s">
        <v>2602</v>
      </c>
      <c r="K2287" s="143"/>
      <c r="L2287" s="143"/>
      <c r="N2287" s="143" t="s">
        <v>2603</v>
      </c>
      <c r="O2287" s="143"/>
      <c r="P2287" s="143"/>
      <c r="Q2287" s="143"/>
      <c r="R2287" s="143"/>
      <c r="S2287" s="143"/>
      <c r="T2287" s="143"/>
      <c r="U2287" s="143"/>
      <c r="V2287" s="143"/>
      <c r="W2287" s="143"/>
      <c r="X2287" s="143"/>
      <c r="Y2287" s="143"/>
      <c r="Z2287" s="143"/>
      <c r="AA2287" s="143"/>
      <c r="AC2287" s="231">
        <v>96.03</v>
      </c>
      <c r="AD2287" s="231"/>
    </row>
    <row r="2288" spans="2:30">
      <c r="C2288" s="147" t="s">
        <v>2</v>
      </c>
      <c r="G2288" s="147" t="s">
        <v>2</v>
      </c>
      <c r="K2288" s="147" t="s">
        <v>2</v>
      </c>
      <c r="O2288" s="232" t="s">
        <v>1100</v>
      </c>
      <c r="P2288" s="232"/>
      <c r="Q2288" s="232"/>
      <c r="R2288" s="232"/>
      <c r="S2288" s="232"/>
      <c r="T2288" s="232"/>
      <c r="U2288" s="232"/>
      <c r="V2288" s="232"/>
      <c r="W2288" s="232"/>
      <c r="X2288" s="232"/>
      <c r="Y2288" s="232"/>
      <c r="Z2288" s="232"/>
      <c r="AA2288" s="232"/>
      <c r="AB2288" s="232"/>
    </row>
    <row r="2289" spans="2:30">
      <c r="B2289" s="143" t="s">
        <v>2604</v>
      </c>
      <c r="C2289" s="143"/>
      <c r="D2289" s="143"/>
      <c r="F2289" s="143" t="s">
        <v>1197</v>
      </c>
      <c r="G2289" s="143"/>
      <c r="H2289" s="143"/>
      <c r="I2289" s="143"/>
      <c r="J2289" s="143" t="s">
        <v>2605</v>
      </c>
      <c r="K2289" s="143"/>
      <c r="L2289" s="143"/>
      <c r="N2289" s="143" t="s">
        <v>2606</v>
      </c>
      <c r="O2289" s="143"/>
      <c r="P2289" s="143"/>
      <c r="Q2289" s="143"/>
      <c r="R2289" s="143"/>
      <c r="S2289" s="143"/>
      <c r="T2289" s="143"/>
      <c r="U2289" s="143"/>
      <c r="V2289" s="143"/>
      <c r="W2289" s="143"/>
      <c r="X2289" s="143"/>
      <c r="Y2289" s="143"/>
      <c r="Z2289" s="143"/>
      <c r="AA2289" s="143"/>
      <c r="AC2289" s="231">
        <v>9600</v>
      </c>
      <c r="AD2289" s="231"/>
    </row>
    <row r="2290" spans="2:30">
      <c r="C2290" s="147" t="s">
        <v>2</v>
      </c>
      <c r="G2290" s="147" t="s">
        <v>2</v>
      </c>
      <c r="K2290" s="147" t="s">
        <v>2</v>
      </c>
      <c r="O2290" s="232" t="s">
        <v>2607</v>
      </c>
      <c r="P2290" s="232"/>
      <c r="Q2290" s="232"/>
      <c r="R2290" s="232"/>
      <c r="S2290" s="232"/>
      <c r="T2290" s="232"/>
      <c r="U2290" s="232"/>
      <c r="V2290" s="232"/>
      <c r="W2290" s="232"/>
      <c r="X2290" s="232"/>
      <c r="Y2290" s="232"/>
      <c r="Z2290" s="232"/>
      <c r="AA2290" s="232"/>
      <c r="AB2290" s="232"/>
      <c r="AC2290" s="233">
        <v>4800</v>
      </c>
      <c r="AD2290" s="233"/>
    </row>
    <row r="2291" spans="2:30">
      <c r="C2291" s="147" t="s">
        <v>2</v>
      </c>
      <c r="G2291" s="147" t="s">
        <v>2</v>
      </c>
      <c r="K2291" s="147" t="s">
        <v>2</v>
      </c>
      <c r="O2291" s="232" t="s">
        <v>2607</v>
      </c>
      <c r="P2291" s="232"/>
      <c r="Q2291" s="232"/>
      <c r="R2291" s="232"/>
      <c r="S2291" s="232"/>
      <c r="T2291" s="232"/>
      <c r="U2291" s="232"/>
      <c r="V2291" s="232"/>
      <c r="W2291" s="232"/>
      <c r="X2291" s="232"/>
      <c r="Y2291" s="232"/>
      <c r="Z2291" s="232"/>
      <c r="AA2291" s="232"/>
      <c r="AB2291" s="232"/>
      <c r="AC2291" s="233">
        <v>4800</v>
      </c>
      <c r="AD2291" s="233"/>
    </row>
    <row r="2292" spans="2:30">
      <c r="B2292" s="143" t="s">
        <v>2608</v>
      </c>
      <c r="C2292" s="143"/>
      <c r="D2292" s="143"/>
      <c r="F2292" s="143" t="s">
        <v>1197</v>
      </c>
      <c r="G2292" s="143"/>
      <c r="H2292" s="143"/>
      <c r="I2292" s="143"/>
      <c r="J2292" s="143" t="s">
        <v>2609</v>
      </c>
      <c r="K2292" s="143"/>
      <c r="L2292" s="143"/>
      <c r="N2292" s="143" t="s">
        <v>2610</v>
      </c>
      <c r="O2292" s="143"/>
      <c r="P2292" s="143"/>
      <c r="Q2292" s="143"/>
      <c r="R2292" s="143"/>
      <c r="S2292" s="143"/>
      <c r="T2292" s="143"/>
      <c r="U2292" s="143"/>
      <c r="V2292" s="143"/>
      <c r="W2292" s="143"/>
      <c r="X2292" s="143"/>
      <c r="Y2292" s="143"/>
      <c r="Z2292" s="143"/>
      <c r="AA2292" s="143"/>
      <c r="AC2292" s="231">
        <v>382.99</v>
      </c>
      <c r="AD2292" s="231"/>
    </row>
    <row r="2293" spans="2:30">
      <c r="C2293" s="147" t="s">
        <v>2</v>
      </c>
      <c r="G2293" s="147" t="s">
        <v>2</v>
      </c>
      <c r="K2293" s="147" t="s">
        <v>2</v>
      </c>
      <c r="O2293" s="232" t="s">
        <v>2611</v>
      </c>
      <c r="P2293" s="232"/>
      <c r="Q2293" s="232"/>
      <c r="R2293" s="232"/>
      <c r="S2293" s="232"/>
      <c r="T2293" s="232"/>
      <c r="U2293" s="232"/>
      <c r="V2293" s="232"/>
      <c r="W2293" s="232"/>
      <c r="X2293" s="232"/>
      <c r="Y2293" s="232"/>
      <c r="Z2293" s="232"/>
      <c r="AA2293" s="232"/>
      <c r="AB2293" s="232"/>
      <c r="AC2293" s="233">
        <v>26</v>
      </c>
      <c r="AD2293" s="233"/>
    </row>
    <row r="2294" spans="2:30">
      <c r="C2294" s="147" t="s">
        <v>2</v>
      </c>
      <c r="G2294" s="147" t="s">
        <v>2</v>
      </c>
      <c r="K2294" s="147" t="s">
        <v>2</v>
      </c>
      <c r="O2294" s="232" t="s">
        <v>2611</v>
      </c>
      <c r="P2294" s="232"/>
      <c r="Q2294" s="232"/>
      <c r="R2294" s="232"/>
      <c r="S2294" s="232"/>
      <c r="T2294" s="232"/>
      <c r="U2294" s="232"/>
      <c r="V2294" s="232"/>
      <c r="W2294" s="232"/>
      <c r="X2294" s="232"/>
      <c r="Y2294" s="232"/>
      <c r="Z2294" s="232"/>
      <c r="AA2294" s="232"/>
      <c r="AB2294" s="232"/>
      <c r="AC2294" s="233">
        <v>26</v>
      </c>
      <c r="AD2294" s="233"/>
    </row>
    <row r="2295" spans="2:30">
      <c r="C2295" s="147" t="s">
        <v>2</v>
      </c>
      <c r="G2295" s="147" t="s">
        <v>2</v>
      </c>
      <c r="K2295" s="147" t="s">
        <v>2</v>
      </c>
      <c r="O2295" s="232" t="s">
        <v>2611</v>
      </c>
      <c r="P2295" s="232"/>
      <c r="Q2295" s="232"/>
      <c r="R2295" s="232"/>
      <c r="S2295" s="232"/>
      <c r="T2295" s="232"/>
      <c r="U2295" s="232"/>
      <c r="V2295" s="232"/>
      <c r="W2295" s="232"/>
      <c r="X2295" s="232"/>
      <c r="Y2295" s="232"/>
      <c r="Z2295" s="232"/>
      <c r="AA2295" s="232"/>
      <c r="AB2295" s="232"/>
      <c r="AC2295" s="233">
        <v>26</v>
      </c>
      <c r="AD2295" s="233"/>
    </row>
    <row r="2296" spans="2:30">
      <c r="C2296" s="147" t="s">
        <v>2</v>
      </c>
      <c r="G2296" s="147" t="s">
        <v>2</v>
      </c>
      <c r="K2296" s="147" t="s">
        <v>2</v>
      </c>
      <c r="O2296" s="232" t="s">
        <v>2611</v>
      </c>
      <c r="P2296" s="232"/>
      <c r="Q2296" s="232"/>
      <c r="R2296" s="232"/>
      <c r="S2296" s="232"/>
      <c r="T2296" s="232"/>
      <c r="U2296" s="232"/>
      <c r="V2296" s="232"/>
      <c r="W2296" s="232"/>
      <c r="X2296" s="232"/>
      <c r="Y2296" s="232"/>
      <c r="Z2296" s="232"/>
      <c r="AA2296" s="232"/>
      <c r="AB2296" s="232"/>
      <c r="AC2296" s="233">
        <v>26</v>
      </c>
      <c r="AD2296" s="233"/>
    </row>
    <row r="2297" spans="2:30">
      <c r="C2297" s="147" t="s">
        <v>2</v>
      </c>
      <c r="G2297" s="147" t="s">
        <v>2</v>
      </c>
      <c r="K2297" s="147" t="s">
        <v>2</v>
      </c>
      <c r="O2297" s="232" t="s">
        <v>2611</v>
      </c>
      <c r="P2297" s="232"/>
      <c r="Q2297" s="232"/>
      <c r="R2297" s="232"/>
      <c r="S2297" s="232"/>
      <c r="T2297" s="232"/>
      <c r="U2297" s="232"/>
      <c r="V2297" s="232"/>
      <c r="W2297" s="232"/>
      <c r="X2297" s="232"/>
      <c r="Y2297" s="232"/>
      <c r="Z2297" s="232"/>
      <c r="AA2297" s="232"/>
      <c r="AB2297" s="232"/>
      <c r="AC2297" s="233">
        <v>31.25</v>
      </c>
      <c r="AD2297" s="233"/>
    </row>
    <row r="2298" spans="2:30">
      <c r="C2298" s="147" t="s">
        <v>2</v>
      </c>
      <c r="G2298" s="147" t="s">
        <v>2</v>
      </c>
      <c r="K2298" s="147" t="s">
        <v>2</v>
      </c>
      <c r="O2298" s="232" t="s">
        <v>2611</v>
      </c>
      <c r="P2298" s="232"/>
      <c r="Q2298" s="232"/>
      <c r="R2298" s="232"/>
      <c r="S2298" s="232"/>
      <c r="T2298" s="232"/>
      <c r="U2298" s="232"/>
      <c r="V2298" s="232"/>
      <c r="W2298" s="232"/>
      <c r="X2298" s="232"/>
      <c r="Y2298" s="232"/>
      <c r="Z2298" s="232"/>
      <c r="AA2298" s="232"/>
      <c r="AB2298" s="232"/>
      <c r="AC2298" s="233">
        <v>67.25</v>
      </c>
      <c r="AD2298" s="233"/>
    </row>
    <row r="2299" spans="2:30">
      <c r="C2299" s="147" t="s">
        <v>2</v>
      </c>
      <c r="G2299" s="147" t="s">
        <v>2</v>
      </c>
      <c r="K2299" s="147" t="s">
        <v>2</v>
      </c>
      <c r="O2299" s="232" t="s">
        <v>2611</v>
      </c>
      <c r="P2299" s="232"/>
      <c r="Q2299" s="232"/>
      <c r="R2299" s="232"/>
      <c r="S2299" s="232"/>
      <c r="T2299" s="232"/>
      <c r="U2299" s="232"/>
      <c r="V2299" s="232"/>
      <c r="W2299" s="232"/>
      <c r="X2299" s="232"/>
      <c r="Y2299" s="232"/>
      <c r="Z2299" s="232"/>
      <c r="AA2299" s="232"/>
      <c r="AB2299" s="232"/>
      <c r="AC2299" s="233">
        <v>77.75</v>
      </c>
      <c r="AD2299" s="233"/>
    </row>
    <row r="2300" spans="2:30">
      <c r="C2300" s="147" t="s">
        <v>2</v>
      </c>
      <c r="G2300" s="147" t="s">
        <v>2</v>
      </c>
      <c r="K2300" s="147" t="s">
        <v>2</v>
      </c>
      <c r="O2300" s="232" t="s">
        <v>2611</v>
      </c>
      <c r="P2300" s="232"/>
      <c r="Q2300" s="232"/>
      <c r="R2300" s="232"/>
      <c r="S2300" s="232"/>
      <c r="T2300" s="232"/>
      <c r="U2300" s="232"/>
      <c r="V2300" s="232"/>
      <c r="W2300" s="232"/>
      <c r="X2300" s="232"/>
      <c r="Y2300" s="232"/>
      <c r="Z2300" s="232"/>
      <c r="AA2300" s="232"/>
      <c r="AB2300" s="232"/>
      <c r="AC2300" s="233">
        <v>15.75</v>
      </c>
      <c r="AD2300" s="233"/>
    </row>
    <row r="2301" spans="2:30">
      <c r="C2301" s="147" t="s">
        <v>2</v>
      </c>
      <c r="G2301" s="147" t="s">
        <v>2</v>
      </c>
      <c r="K2301" s="147" t="s">
        <v>2</v>
      </c>
      <c r="O2301" s="232" t="s">
        <v>2611</v>
      </c>
      <c r="P2301" s="232"/>
      <c r="Q2301" s="232"/>
      <c r="R2301" s="232"/>
      <c r="S2301" s="232"/>
      <c r="T2301" s="232"/>
      <c r="U2301" s="232"/>
      <c r="V2301" s="232"/>
      <c r="W2301" s="232"/>
      <c r="X2301" s="232"/>
      <c r="Y2301" s="232"/>
      <c r="Z2301" s="232"/>
      <c r="AA2301" s="232"/>
      <c r="AB2301" s="232"/>
      <c r="AC2301" s="233">
        <v>15.75</v>
      </c>
      <c r="AD2301" s="233"/>
    </row>
    <row r="2302" spans="2:30">
      <c r="C2302" s="147" t="s">
        <v>2</v>
      </c>
      <c r="G2302" s="147" t="s">
        <v>2</v>
      </c>
      <c r="K2302" s="147" t="s">
        <v>2</v>
      </c>
      <c r="O2302" s="232" t="s">
        <v>2611</v>
      </c>
      <c r="P2302" s="232"/>
      <c r="Q2302" s="232"/>
      <c r="R2302" s="232"/>
      <c r="S2302" s="232"/>
      <c r="T2302" s="232"/>
      <c r="U2302" s="232"/>
      <c r="V2302" s="232"/>
      <c r="W2302" s="232"/>
      <c r="X2302" s="232"/>
      <c r="Y2302" s="232"/>
      <c r="Z2302" s="232"/>
      <c r="AA2302" s="232"/>
      <c r="AB2302" s="232"/>
      <c r="AC2302" s="233">
        <v>31.24</v>
      </c>
      <c r="AD2302" s="233"/>
    </row>
    <row r="2303" spans="2:30">
      <c r="C2303" s="147" t="s">
        <v>2</v>
      </c>
      <c r="G2303" s="147" t="s">
        <v>2</v>
      </c>
      <c r="K2303" s="147" t="s">
        <v>2</v>
      </c>
      <c r="O2303" s="232" t="s">
        <v>2611</v>
      </c>
      <c r="P2303" s="232"/>
      <c r="Q2303" s="232"/>
      <c r="R2303" s="232"/>
      <c r="S2303" s="232"/>
      <c r="T2303" s="232"/>
      <c r="U2303" s="232"/>
      <c r="V2303" s="232"/>
      <c r="W2303" s="232"/>
      <c r="X2303" s="232"/>
      <c r="Y2303" s="232"/>
      <c r="Z2303" s="232"/>
      <c r="AA2303" s="232"/>
      <c r="AB2303" s="232"/>
      <c r="AC2303" s="233">
        <v>40</v>
      </c>
      <c r="AD2303" s="233"/>
    </row>
    <row r="2304" spans="2:30">
      <c r="B2304" s="143" t="s">
        <v>2612</v>
      </c>
      <c r="C2304" s="143"/>
      <c r="D2304" s="143"/>
      <c r="F2304" s="143" t="s">
        <v>1197</v>
      </c>
      <c r="G2304" s="143"/>
      <c r="H2304" s="143"/>
      <c r="I2304" s="143"/>
      <c r="J2304" s="143" t="s">
        <v>1946</v>
      </c>
      <c r="K2304" s="143"/>
      <c r="L2304" s="143"/>
      <c r="N2304" s="143" t="s">
        <v>1947</v>
      </c>
      <c r="O2304" s="143"/>
      <c r="P2304" s="143"/>
      <c r="Q2304" s="143"/>
      <c r="R2304" s="143"/>
      <c r="S2304" s="143"/>
      <c r="T2304" s="143"/>
      <c r="U2304" s="143"/>
      <c r="V2304" s="143"/>
      <c r="W2304" s="143"/>
      <c r="X2304" s="143"/>
      <c r="Y2304" s="143"/>
      <c r="Z2304" s="143"/>
      <c r="AA2304" s="143"/>
      <c r="AC2304" s="231">
        <v>11448.2</v>
      </c>
      <c r="AD2304" s="231"/>
    </row>
    <row r="2305" spans="1:30">
      <c r="C2305" s="147" t="s">
        <v>2</v>
      </c>
      <c r="G2305" s="147" t="s">
        <v>2</v>
      </c>
      <c r="K2305" s="147" t="s">
        <v>2</v>
      </c>
      <c r="O2305" s="232" t="s">
        <v>2613</v>
      </c>
      <c r="P2305" s="232"/>
      <c r="Q2305" s="232"/>
      <c r="R2305" s="232"/>
      <c r="S2305" s="232"/>
      <c r="T2305" s="232"/>
      <c r="U2305" s="232"/>
      <c r="V2305" s="232"/>
      <c r="W2305" s="232"/>
      <c r="X2305" s="232"/>
      <c r="Y2305" s="232"/>
      <c r="Z2305" s="232"/>
      <c r="AA2305" s="232"/>
      <c r="AB2305" s="232"/>
    </row>
    <row r="2306" spans="1:30" ht="193.5" customHeight="1"/>
    <row r="2307" spans="1:30" ht="12" customHeight="1"/>
    <row r="2308" spans="1:30" ht="13.5" customHeight="1">
      <c r="A2308" s="146" t="s">
        <v>1120</v>
      </c>
      <c r="B2308" s="146"/>
      <c r="C2308" s="146"/>
      <c r="D2308" s="146"/>
      <c r="E2308" s="146"/>
      <c r="F2308" s="146"/>
      <c r="G2308" s="146"/>
      <c r="H2308" s="146"/>
      <c r="I2308" s="146"/>
      <c r="J2308" s="146"/>
      <c r="K2308" s="146"/>
      <c r="L2308" s="146"/>
      <c r="M2308" s="146"/>
      <c r="R2308" s="150" t="s">
        <v>2614</v>
      </c>
      <c r="S2308" s="150"/>
      <c r="T2308" s="150"/>
      <c r="U2308" s="150"/>
      <c r="V2308" s="150"/>
      <c r="W2308" s="150"/>
      <c r="X2308" s="150"/>
      <c r="Y2308" s="150"/>
      <c r="Z2308" s="150"/>
      <c r="AA2308" s="150"/>
      <c r="AB2308" s="150"/>
      <c r="AC2308" s="150"/>
      <c r="AD2308" s="150"/>
    </row>
    <row r="2309" spans="1:30" ht="25.5" customHeight="1">
      <c r="C2309" s="140" t="s">
        <v>1040</v>
      </c>
      <c r="D2309" s="140"/>
      <c r="E2309" s="140"/>
      <c r="F2309" s="140"/>
      <c r="G2309" s="140"/>
      <c r="H2309" s="140"/>
      <c r="I2309" s="140"/>
      <c r="J2309" s="140"/>
      <c r="K2309" s="140"/>
      <c r="L2309" s="140"/>
      <c r="M2309" s="140"/>
      <c r="N2309" s="140"/>
      <c r="O2309" s="140"/>
      <c r="P2309" s="140"/>
      <c r="Q2309" s="140"/>
      <c r="R2309" s="140"/>
      <c r="S2309" s="140"/>
      <c r="T2309" s="140"/>
      <c r="U2309" s="140"/>
      <c r="V2309" s="140"/>
      <c r="W2309" s="140"/>
      <c r="X2309" s="140"/>
      <c r="Y2309" s="140"/>
      <c r="Z2309" s="140"/>
      <c r="AA2309" s="140"/>
      <c r="AB2309" s="140"/>
      <c r="AC2309" s="140"/>
    </row>
    <row r="2310" spans="1:30" ht="7.5" customHeight="1"/>
    <row r="2311" spans="1:30" ht="18.75" customHeight="1">
      <c r="I2311" s="226" t="s">
        <v>1041</v>
      </c>
      <c r="J2311" s="226"/>
      <c r="K2311" s="226"/>
      <c r="L2311" s="226"/>
      <c r="M2311" s="226"/>
      <c r="N2311" s="226"/>
      <c r="O2311" s="226"/>
      <c r="P2311" s="226"/>
      <c r="S2311" s="227" t="s">
        <v>1042</v>
      </c>
      <c r="T2311" s="227"/>
      <c r="U2311" s="227"/>
      <c r="V2311" s="227"/>
      <c r="W2311" s="227"/>
      <c r="X2311" s="227"/>
      <c r="Y2311" s="227"/>
    </row>
    <row r="2312" spans="1:30" ht="6.75" customHeight="1"/>
    <row r="2313" spans="1:30" ht="14.25" customHeight="1">
      <c r="A2313" s="228" t="s">
        <v>2495</v>
      </c>
      <c r="B2313" s="228"/>
      <c r="C2313" s="228"/>
      <c r="D2313" s="228"/>
      <c r="E2313" s="228"/>
      <c r="F2313" s="228"/>
      <c r="G2313" s="228"/>
      <c r="H2313" s="228"/>
      <c r="I2313" s="228"/>
      <c r="J2313" s="228"/>
      <c r="K2313" s="228"/>
      <c r="L2313" s="228"/>
      <c r="M2313" s="228"/>
      <c r="N2313" s="228"/>
      <c r="O2313" s="228"/>
    </row>
    <row r="2314" spans="1:30">
      <c r="B2314" s="229" t="s">
        <v>1044</v>
      </c>
      <c r="C2314" s="229"/>
      <c r="D2314" s="229"/>
      <c r="F2314" s="229" t="s">
        <v>1045</v>
      </c>
      <c r="G2314" s="229"/>
      <c r="H2314" s="229"/>
      <c r="I2314" s="229"/>
      <c r="J2314" s="229" t="s">
        <v>1046</v>
      </c>
      <c r="K2314" s="229"/>
      <c r="L2314" s="229"/>
      <c r="N2314" s="229" t="s">
        <v>1047</v>
      </c>
      <c r="O2314" s="229"/>
      <c r="P2314" s="229"/>
      <c r="Q2314" s="229"/>
      <c r="R2314" s="229"/>
      <c r="S2314" s="229"/>
      <c r="T2314" s="229"/>
      <c r="U2314" s="229"/>
      <c r="V2314" s="229"/>
      <c r="W2314" s="229"/>
      <c r="X2314" s="229"/>
      <c r="Y2314" s="229"/>
      <c r="Z2314" s="229"/>
      <c r="AA2314" s="229"/>
      <c r="AC2314" s="230" t="s">
        <v>1048</v>
      </c>
      <c r="AD2314" s="230"/>
    </row>
    <row r="2315" spans="1:30">
      <c r="B2315" s="143" t="s">
        <v>2615</v>
      </c>
      <c r="C2315" s="143"/>
      <c r="D2315" s="143"/>
      <c r="F2315" s="143" t="s">
        <v>1197</v>
      </c>
      <c r="G2315" s="143"/>
      <c r="H2315" s="143"/>
      <c r="I2315" s="143"/>
      <c r="J2315" s="143" t="s">
        <v>2616</v>
      </c>
      <c r="K2315" s="143"/>
      <c r="L2315" s="143"/>
      <c r="N2315" s="143" t="s">
        <v>2617</v>
      </c>
      <c r="O2315" s="143"/>
      <c r="P2315" s="143"/>
      <c r="Q2315" s="143"/>
      <c r="R2315" s="143"/>
      <c r="S2315" s="143"/>
      <c r="T2315" s="143"/>
      <c r="U2315" s="143"/>
      <c r="V2315" s="143"/>
      <c r="W2315" s="143"/>
      <c r="X2315" s="143"/>
      <c r="Y2315" s="143"/>
      <c r="Z2315" s="143"/>
      <c r="AA2315" s="143"/>
      <c r="AC2315" s="231">
        <v>54463.15</v>
      </c>
      <c r="AD2315" s="231"/>
    </row>
    <row r="2316" spans="1:30">
      <c r="C2316" s="147" t="s">
        <v>2</v>
      </c>
      <c r="G2316" s="147" t="s">
        <v>2</v>
      </c>
      <c r="K2316" s="147" t="s">
        <v>2</v>
      </c>
      <c r="O2316" s="232" t="s">
        <v>2618</v>
      </c>
      <c r="P2316" s="232"/>
      <c r="Q2316" s="232"/>
      <c r="R2316" s="232"/>
      <c r="S2316" s="232"/>
      <c r="T2316" s="232"/>
      <c r="U2316" s="232"/>
      <c r="V2316" s="232"/>
      <c r="W2316" s="232"/>
      <c r="X2316" s="232"/>
      <c r="Y2316" s="232"/>
      <c r="Z2316" s="232"/>
      <c r="AA2316" s="232"/>
      <c r="AB2316" s="232"/>
      <c r="AC2316" s="233">
        <v>63.69</v>
      </c>
      <c r="AD2316" s="233"/>
    </row>
    <row r="2317" spans="1:30">
      <c r="C2317" s="147" t="s">
        <v>2</v>
      </c>
      <c r="G2317" s="147" t="s">
        <v>2</v>
      </c>
      <c r="K2317" s="147" t="s">
        <v>2</v>
      </c>
      <c r="O2317" s="232" t="s">
        <v>2618</v>
      </c>
      <c r="P2317" s="232"/>
      <c r="Q2317" s="232"/>
      <c r="R2317" s="232"/>
      <c r="S2317" s="232"/>
      <c r="T2317" s="232"/>
      <c r="U2317" s="232"/>
      <c r="V2317" s="232"/>
      <c r="W2317" s="232"/>
      <c r="X2317" s="232"/>
      <c r="Y2317" s="232"/>
      <c r="Z2317" s="232"/>
      <c r="AA2317" s="232"/>
      <c r="AB2317" s="232"/>
      <c r="AC2317" s="233">
        <v>148.56</v>
      </c>
      <c r="AD2317" s="233"/>
    </row>
    <row r="2318" spans="1:30">
      <c r="C2318" s="147" t="s">
        <v>2</v>
      </c>
      <c r="G2318" s="147" t="s">
        <v>2</v>
      </c>
      <c r="K2318" s="147" t="s">
        <v>2</v>
      </c>
      <c r="O2318" s="232" t="s">
        <v>2618</v>
      </c>
      <c r="P2318" s="232"/>
      <c r="Q2318" s="232"/>
      <c r="R2318" s="232"/>
      <c r="S2318" s="232"/>
      <c r="T2318" s="232"/>
      <c r="U2318" s="232"/>
      <c r="V2318" s="232"/>
      <c r="W2318" s="232"/>
      <c r="X2318" s="232"/>
      <c r="Y2318" s="232"/>
      <c r="Z2318" s="232"/>
      <c r="AA2318" s="232"/>
      <c r="AB2318" s="232"/>
      <c r="AC2318" s="233">
        <v>287.89</v>
      </c>
      <c r="AD2318" s="233"/>
    </row>
    <row r="2319" spans="1:30">
      <c r="C2319" s="147" t="s">
        <v>2</v>
      </c>
      <c r="G2319" s="147" t="s">
        <v>2</v>
      </c>
      <c r="K2319" s="147" t="s">
        <v>2</v>
      </c>
      <c r="O2319" s="232" t="s">
        <v>2618</v>
      </c>
      <c r="P2319" s="232"/>
      <c r="Q2319" s="232"/>
      <c r="R2319" s="232"/>
      <c r="S2319" s="232"/>
      <c r="T2319" s="232"/>
      <c r="U2319" s="232"/>
      <c r="V2319" s="232"/>
      <c r="W2319" s="232"/>
      <c r="X2319" s="232"/>
      <c r="Y2319" s="232"/>
      <c r="Z2319" s="232"/>
      <c r="AA2319" s="232"/>
      <c r="AB2319" s="232"/>
      <c r="AC2319" s="233">
        <v>426.19</v>
      </c>
      <c r="AD2319" s="233"/>
    </row>
    <row r="2320" spans="1:30">
      <c r="C2320" s="147" t="s">
        <v>2</v>
      </c>
      <c r="G2320" s="147" t="s">
        <v>2</v>
      </c>
      <c r="K2320" s="147" t="s">
        <v>2</v>
      </c>
      <c r="O2320" s="232" t="s">
        <v>2618</v>
      </c>
      <c r="P2320" s="232"/>
      <c r="Q2320" s="232"/>
      <c r="R2320" s="232"/>
      <c r="S2320" s="232"/>
      <c r="T2320" s="232"/>
      <c r="U2320" s="232"/>
      <c r="V2320" s="232"/>
      <c r="W2320" s="232"/>
      <c r="X2320" s="232"/>
      <c r="Y2320" s="232"/>
      <c r="Z2320" s="232"/>
      <c r="AA2320" s="232"/>
      <c r="AB2320" s="232"/>
      <c r="AC2320" s="233">
        <v>709.67</v>
      </c>
      <c r="AD2320" s="233"/>
    </row>
    <row r="2321" spans="3:30">
      <c r="C2321" s="147" t="s">
        <v>2</v>
      </c>
      <c r="G2321" s="147" t="s">
        <v>2</v>
      </c>
      <c r="K2321" s="147" t="s">
        <v>2</v>
      </c>
      <c r="O2321" s="232" t="s">
        <v>2619</v>
      </c>
      <c r="P2321" s="232"/>
      <c r="Q2321" s="232"/>
      <c r="R2321" s="232"/>
      <c r="S2321" s="232"/>
      <c r="T2321" s="232"/>
      <c r="U2321" s="232"/>
      <c r="V2321" s="232"/>
      <c r="W2321" s="232"/>
      <c r="X2321" s="232"/>
      <c r="Y2321" s="232"/>
      <c r="Z2321" s="232"/>
      <c r="AA2321" s="232"/>
      <c r="AB2321" s="232"/>
      <c r="AC2321" s="233">
        <v>826.46</v>
      </c>
      <c r="AD2321" s="233"/>
    </row>
    <row r="2322" spans="3:30">
      <c r="C2322" s="147" t="s">
        <v>2</v>
      </c>
      <c r="G2322" s="147" t="s">
        <v>2</v>
      </c>
      <c r="K2322" s="147" t="s">
        <v>2</v>
      </c>
      <c r="O2322" s="232" t="s">
        <v>2618</v>
      </c>
      <c r="P2322" s="232"/>
      <c r="Q2322" s="232"/>
      <c r="R2322" s="232"/>
      <c r="S2322" s="232"/>
      <c r="T2322" s="232"/>
      <c r="U2322" s="232"/>
      <c r="V2322" s="232"/>
      <c r="W2322" s="232"/>
      <c r="X2322" s="232"/>
      <c r="Y2322" s="232"/>
      <c r="Z2322" s="232"/>
      <c r="AA2322" s="232"/>
      <c r="AB2322" s="232"/>
      <c r="AC2322" s="233">
        <v>1560.09</v>
      </c>
      <c r="AD2322" s="233"/>
    </row>
    <row r="2323" spans="3:30">
      <c r="C2323" s="147" t="s">
        <v>2</v>
      </c>
      <c r="G2323" s="147" t="s">
        <v>2</v>
      </c>
      <c r="K2323" s="147" t="s">
        <v>2</v>
      </c>
      <c r="O2323" s="232" t="s">
        <v>2618</v>
      </c>
      <c r="P2323" s="232"/>
      <c r="Q2323" s="232"/>
      <c r="R2323" s="232"/>
      <c r="S2323" s="232"/>
      <c r="T2323" s="232"/>
      <c r="U2323" s="232"/>
      <c r="V2323" s="232"/>
      <c r="W2323" s="232"/>
      <c r="X2323" s="232"/>
      <c r="Y2323" s="232"/>
      <c r="Z2323" s="232"/>
      <c r="AA2323" s="232"/>
      <c r="AB2323" s="232"/>
      <c r="AC2323" s="233">
        <v>1941.23</v>
      </c>
      <c r="AD2323" s="233"/>
    </row>
    <row r="2324" spans="3:30">
      <c r="C2324" s="147" t="s">
        <v>2</v>
      </c>
      <c r="G2324" s="147" t="s">
        <v>2</v>
      </c>
      <c r="K2324" s="147" t="s">
        <v>2</v>
      </c>
      <c r="O2324" s="232" t="s">
        <v>2618</v>
      </c>
      <c r="P2324" s="232"/>
      <c r="Q2324" s="232"/>
      <c r="R2324" s="232"/>
      <c r="S2324" s="232"/>
      <c r="T2324" s="232"/>
      <c r="U2324" s="232"/>
      <c r="V2324" s="232"/>
      <c r="W2324" s="232"/>
      <c r="X2324" s="232"/>
      <c r="Y2324" s="232"/>
      <c r="Z2324" s="232"/>
      <c r="AA2324" s="232"/>
      <c r="AB2324" s="232"/>
      <c r="AC2324" s="233">
        <v>2107.33</v>
      </c>
      <c r="AD2324" s="233"/>
    </row>
    <row r="2325" spans="3:30">
      <c r="C2325" s="147" t="s">
        <v>2</v>
      </c>
      <c r="G2325" s="147" t="s">
        <v>2</v>
      </c>
      <c r="K2325" s="147" t="s">
        <v>2</v>
      </c>
      <c r="O2325" s="232" t="s">
        <v>2618</v>
      </c>
      <c r="P2325" s="232"/>
      <c r="Q2325" s="232"/>
      <c r="R2325" s="232"/>
      <c r="S2325" s="232"/>
      <c r="T2325" s="232"/>
      <c r="U2325" s="232"/>
      <c r="V2325" s="232"/>
      <c r="W2325" s="232"/>
      <c r="X2325" s="232"/>
      <c r="Y2325" s="232"/>
      <c r="Z2325" s="232"/>
      <c r="AA2325" s="232"/>
      <c r="AB2325" s="232"/>
      <c r="AC2325" s="233">
        <v>2205.06</v>
      </c>
      <c r="AD2325" s="233"/>
    </row>
    <row r="2326" spans="3:30">
      <c r="C2326" s="147" t="s">
        <v>2</v>
      </c>
      <c r="G2326" s="147" t="s">
        <v>2</v>
      </c>
      <c r="K2326" s="147" t="s">
        <v>2</v>
      </c>
      <c r="O2326" s="232" t="s">
        <v>2618</v>
      </c>
      <c r="P2326" s="232"/>
      <c r="Q2326" s="232"/>
      <c r="R2326" s="232"/>
      <c r="S2326" s="232"/>
      <c r="T2326" s="232"/>
      <c r="U2326" s="232"/>
      <c r="V2326" s="232"/>
      <c r="W2326" s="232"/>
      <c r="X2326" s="232"/>
      <c r="Y2326" s="232"/>
      <c r="Z2326" s="232"/>
      <c r="AA2326" s="232"/>
      <c r="AB2326" s="232"/>
      <c r="AC2326" s="233">
        <v>3757.03</v>
      </c>
      <c r="AD2326" s="233"/>
    </row>
    <row r="2327" spans="3:30">
      <c r="C2327" s="147" t="s">
        <v>2</v>
      </c>
      <c r="G2327" s="147" t="s">
        <v>2</v>
      </c>
      <c r="K2327" s="147" t="s">
        <v>2</v>
      </c>
      <c r="O2327" s="232" t="s">
        <v>2618</v>
      </c>
      <c r="P2327" s="232"/>
      <c r="Q2327" s="232"/>
      <c r="R2327" s="232"/>
      <c r="S2327" s="232"/>
      <c r="T2327" s="232"/>
      <c r="U2327" s="232"/>
      <c r="V2327" s="232"/>
      <c r="W2327" s="232"/>
      <c r="X2327" s="232"/>
      <c r="Y2327" s="232"/>
      <c r="Z2327" s="232"/>
      <c r="AA2327" s="232"/>
      <c r="AB2327" s="232"/>
      <c r="AC2327" s="233">
        <v>11438.58</v>
      </c>
      <c r="AD2327" s="233"/>
    </row>
    <row r="2328" spans="3:30">
      <c r="C2328" s="147" t="s">
        <v>2</v>
      </c>
      <c r="G2328" s="147" t="s">
        <v>2</v>
      </c>
      <c r="K2328" s="147" t="s">
        <v>2</v>
      </c>
      <c r="O2328" s="232" t="s">
        <v>2618</v>
      </c>
      <c r="P2328" s="232"/>
      <c r="Q2328" s="232"/>
      <c r="R2328" s="232"/>
      <c r="S2328" s="232"/>
      <c r="T2328" s="232"/>
      <c r="U2328" s="232"/>
      <c r="V2328" s="232"/>
      <c r="W2328" s="232"/>
      <c r="X2328" s="232"/>
      <c r="Y2328" s="232"/>
      <c r="Z2328" s="232"/>
      <c r="AA2328" s="232"/>
      <c r="AB2328" s="232"/>
      <c r="AC2328" s="233">
        <v>11487.74</v>
      </c>
      <c r="AD2328" s="233"/>
    </row>
    <row r="2329" spans="3:30">
      <c r="C2329" s="147" t="s">
        <v>2</v>
      </c>
      <c r="G2329" s="147" t="s">
        <v>2</v>
      </c>
      <c r="K2329" s="147" t="s">
        <v>2</v>
      </c>
      <c r="O2329" s="232" t="s">
        <v>2618</v>
      </c>
      <c r="P2329" s="232"/>
      <c r="Q2329" s="232"/>
      <c r="R2329" s="232"/>
      <c r="S2329" s="232"/>
      <c r="T2329" s="232"/>
      <c r="U2329" s="232"/>
      <c r="V2329" s="232"/>
      <c r="W2329" s="232"/>
      <c r="X2329" s="232"/>
      <c r="Y2329" s="232"/>
      <c r="Z2329" s="232"/>
      <c r="AA2329" s="232"/>
      <c r="AB2329" s="232"/>
      <c r="AC2329" s="233">
        <v>17373.2</v>
      </c>
      <c r="AD2329" s="233"/>
    </row>
    <row r="2330" spans="3:30">
      <c r="C2330" s="147" t="s">
        <v>2</v>
      </c>
      <c r="G2330" s="147" t="s">
        <v>2</v>
      </c>
      <c r="K2330" s="147" t="s">
        <v>2</v>
      </c>
      <c r="O2330" s="232" t="s">
        <v>2618</v>
      </c>
      <c r="P2330" s="232"/>
      <c r="Q2330" s="232"/>
      <c r="R2330" s="232"/>
      <c r="S2330" s="232"/>
      <c r="T2330" s="232"/>
      <c r="U2330" s="232"/>
      <c r="V2330" s="232"/>
      <c r="W2330" s="232"/>
      <c r="X2330" s="232"/>
      <c r="Y2330" s="232"/>
      <c r="Z2330" s="232"/>
      <c r="AA2330" s="232"/>
      <c r="AB2330" s="232"/>
      <c r="AC2330" s="233">
        <v>4.68</v>
      </c>
      <c r="AD2330" s="233"/>
    </row>
    <row r="2331" spans="3:30">
      <c r="C2331" s="147" t="s">
        <v>2</v>
      </c>
      <c r="G2331" s="147" t="s">
        <v>2</v>
      </c>
      <c r="K2331" s="147" t="s">
        <v>2</v>
      </c>
      <c r="O2331" s="232" t="s">
        <v>2618</v>
      </c>
      <c r="P2331" s="232"/>
      <c r="Q2331" s="232"/>
      <c r="R2331" s="232"/>
      <c r="S2331" s="232"/>
      <c r="T2331" s="232"/>
      <c r="U2331" s="232"/>
      <c r="V2331" s="232"/>
      <c r="W2331" s="232"/>
      <c r="X2331" s="232"/>
      <c r="Y2331" s="232"/>
      <c r="Z2331" s="232"/>
      <c r="AA2331" s="232"/>
      <c r="AB2331" s="232"/>
      <c r="AC2331" s="233">
        <v>4.68</v>
      </c>
      <c r="AD2331" s="233"/>
    </row>
    <row r="2332" spans="3:30">
      <c r="C2332" s="147" t="s">
        <v>2</v>
      </c>
      <c r="G2332" s="147" t="s">
        <v>2</v>
      </c>
      <c r="K2332" s="147" t="s">
        <v>2</v>
      </c>
      <c r="O2332" s="232" t="s">
        <v>2618</v>
      </c>
      <c r="P2332" s="232"/>
      <c r="Q2332" s="232"/>
      <c r="R2332" s="232"/>
      <c r="S2332" s="232"/>
      <c r="T2332" s="232"/>
      <c r="U2332" s="232"/>
      <c r="V2332" s="232"/>
      <c r="W2332" s="232"/>
      <c r="X2332" s="232"/>
      <c r="Y2332" s="232"/>
      <c r="Z2332" s="232"/>
      <c r="AA2332" s="232"/>
      <c r="AB2332" s="232"/>
      <c r="AC2332" s="233">
        <v>4.9000000000000004</v>
      </c>
      <c r="AD2332" s="233"/>
    </row>
    <row r="2333" spans="3:30">
      <c r="C2333" s="147" t="s">
        <v>2</v>
      </c>
      <c r="G2333" s="147" t="s">
        <v>2</v>
      </c>
      <c r="K2333" s="147" t="s">
        <v>2</v>
      </c>
      <c r="O2333" s="232" t="s">
        <v>2618</v>
      </c>
      <c r="P2333" s="232"/>
      <c r="Q2333" s="232"/>
      <c r="R2333" s="232"/>
      <c r="S2333" s="232"/>
      <c r="T2333" s="232"/>
      <c r="U2333" s="232"/>
      <c r="V2333" s="232"/>
      <c r="W2333" s="232"/>
      <c r="X2333" s="232"/>
      <c r="Y2333" s="232"/>
      <c r="Z2333" s="232"/>
      <c r="AA2333" s="232"/>
      <c r="AB2333" s="232"/>
      <c r="AC2333" s="233">
        <v>9.1199999999999992</v>
      </c>
      <c r="AD2333" s="233"/>
    </row>
    <row r="2334" spans="3:30">
      <c r="C2334" s="147" t="s">
        <v>2</v>
      </c>
      <c r="G2334" s="147" t="s">
        <v>2</v>
      </c>
      <c r="K2334" s="147" t="s">
        <v>2</v>
      </c>
      <c r="O2334" s="232" t="s">
        <v>2618</v>
      </c>
      <c r="P2334" s="232"/>
      <c r="Q2334" s="232"/>
      <c r="R2334" s="232"/>
      <c r="S2334" s="232"/>
      <c r="T2334" s="232"/>
      <c r="U2334" s="232"/>
      <c r="V2334" s="232"/>
      <c r="W2334" s="232"/>
      <c r="X2334" s="232"/>
      <c r="Y2334" s="232"/>
      <c r="Z2334" s="232"/>
      <c r="AA2334" s="232"/>
      <c r="AB2334" s="232"/>
      <c r="AC2334" s="233">
        <v>12.23</v>
      </c>
      <c r="AD2334" s="233"/>
    </row>
    <row r="2335" spans="3:30">
      <c r="C2335" s="147" t="s">
        <v>2</v>
      </c>
      <c r="G2335" s="147" t="s">
        <v>2</v>
      </c>
      <c r="K2335" s="147" t="s">
        <v>2</v>
      </c>
      <c r="O2335" s="232" t="s">
        <v>2618</v>
      </c>
      <c r="P2335" s="232"/>
      <c r="Q2335" s="232"/>
      <c r="R2335" s="232"/>
      <c r="S2335" s="232"/>
      <c r="T2335" s="232"/>
      <c r="U2335" s="232"/>
      <c r="V2335" s="232"/>
      <c r="W2335" s="232"/>
      <c r="X2335" s="232"/>
      <c r="Y2335" s="232"/>
      <c r="Z2335" s="232"/>
      <c r="AA2335" s="232"/>
      <c r="AB2335" s="232"/>
      <c r="AC2335" s="233">
        <v>15.97</v>
      </c>
      <c r="AD2335" s="233"/>
    </row>
    <row r="2336" spans="3:30">
      <c r="C2336" s="147" t="s">
        <v>2</v>
      </c>
      <c r="G2336" s="147" t="s">
        <v>2</v>
      </c>
      <c r="K2336" s="147" t="s">
        <v>2</v>
      </c>
      <c r="O2336" s="232" t="s">
        <v>2618</v>
      </c>
      <c r="P2336" s="232"/>
      <c r="Q2336" s="232"/>
      <c r="R2336" s="232"/>
      <c r="S2336" s="232"/>
      <c r="T2336" s="232"/>
      <c r="U2336" s="232"/>
      <c r="V2336" s="232"/>
      <c r="W2336" s="232"/>
      <c r="X2336" s="232"/>
      <c r="Y2336" s="232"/>
      <c r="Z2336" s="232"/>
      <c r="AA2336" s="232"/>
      <c r="AB2336" s="232"/>
      <c r="AC2336" s="233">
        <v>19.38</v>
      </c>
      <c r="AD2336" s="233"/>
    </row>
    <row r="2337" spans="1:30">
      <c r="C2337" s="147" t="s">
        <v>2</v>
      </c>
      <c r="G2337" s="147" t="s">
        <v>2</v>
      </c>
      <c r="K2337" s="147" t="s">
        <v>2</v>
      </c>
      <c r="O2337" s="232" t="s">
        <v>2618</v>
      </c>
      <c r="P2337" s="232"/>
      <c r="Q2337" s="232"/>
      <c r="R2337" s="232"/>
      <c r="S2337" s="232"/>
      <c r="T2337" s="232"/>
      <c r="U2337" s="232"/>
      <c r="V2337" s="232"/>
      <c r="W2337" s="232"/>
      <c r="X2337" s="232"/>
      <c r="Y2337" s="232"/>
      <c r="Z2337" s="232"/>
      <c r="AA2337" s="232"/>
      <c r="AB2337" s="232"/>
      <c r="AC2337" s="233">
        <v>27.51</v>
      </c>
      <c r="AD2337" s="233"/>
    </row>
    <row r="2338" spans="1:30">
      <c r="C2338" s="147" t="s">
        <v>2</v>
      </c>
      <c r="G2338" s="147" t="s">
        <v>2</v>
      </c>
      <c r="K2338" s="147" t="s">
        <v>2</v>
      </c>
      <c r="O2338" s="232" t="s">
        <v>2618</v>
      </c>
      <c r="P2338" s="232"/>
      <c r="Q2338" s="232"/>
      <c r="R2338" s="232"/>
      <c r="S2338" s="232"/>
      <c r="T2338" s="232"/>
      <c r="U2338" s="232"/>
      <c r="V2338" s="232"/>
      <c r="W2338" s="232"/>
      <c r="X2338" s="232"/>
      <c r="Y2338" s="232"/>
      <c r="Z2338" s="232"/>
      <c r="AA2338" s="232"/>
      <c r="AB2338" s="232"/>
      <c r="AC2338" s="233">
        <v>31.96</v>
      </c>
      <c r="AD2338" s="233"/>
    </row>
    <row r="2339" spans="1:30">
      <c r="B2339" s="143" t="s">
        <v>1733</v>
      </c>
      <c r="C2339" s="143"/>
      <c r="D2339" s="143"/>
      <c r="F2339" s="143" t="s">
        <v>1317</v>
      </c>
      <c r="G2339" s="143"/>
      <c r="H2339" s="143"/>
      <c r="I2339" s="143"/>
      <c r="J2339" s="143" t="s">
        <v>1543</v>
      </c>
      <c r="K2339" s="143"/>
      <c r="L2339" s="143"/>
      <c r="N2339" s="143" t="s">
        <v>1544</v>
      </c>
      <c r="O2339" s="143"/>
      <c r="P2339" s="143"/>
      <c r="Q2339" s="143"/>
      <c r="R2339" s="143"/>
      <c r="S2339" s="143"/>
      <c r="T2339" s="143"/>
      <c r="U2339" s="143"/>
      <c r="V2339" s="143"/>
      <c r="W2339" s="143"/>
      <c r="X2339" s="143"/>
      <c r="Y2339" s="143"/>
      <c r="Z2339" s="143"/>
      <c r="AA2339" s="143"/>
      <c r="AC2339" s="231">
        <v>435.6</v>
      </c>
      <c r="AD2339" s="231"/>
    </row>
    <row r="2340" spans="1:30">
      <c r="C2340" s="147" t="s">
        <v>2</v>
      </c>
      <c r="G2340" s="147" t="s">
        <v>2</v>
      </c>
      <c r="K2340" s="147" t="s">
        <v>2</v>
      </c>
      <c r="O2340" s="232" t="s">
        <v>2620</v>
      </c>
      <c r="P2340" s="232"/>
      <c r="Q2340" s="232"/>
      <c r="R2340" s="232"/>
      <c r="S2340" s="232"/>
      <c r="T2340" s="232"/>
      <c r="U2340" s="232"/>
      <c r="V2340" s="232"/>
      <c r="W2340" s="232"/>
      <c r="X2340" s="232"/>
      <c r="Y2340" s="232"/>
      <c r="Z2340" s="232"/>
      <c r="AA2340" s="232"/>
      <c r="AB2340" s="232"/>
    </row>
    <row r="2341" spans="1:30">
      <c r="B2341" s="143" t="s">
        <v>2621</v>
      </c>
      <c r="C2341" s="143"/>
      <c r="D2341" s="143"/>
      <c r="F2341" s="143" t="s">
        <v>1317</v>
      </c>
      <c r="G2341" s="143"/>
      <c r="H2341" s="143"/>
      <c r="I2341" s="143"/>
      <c r="J2341" s="143" t="s">
        <v>2605</v>
      </c>
      <c r="K2341" s="143"/>
      <c r="L2341" s="143"/>
      <c r="N2341" s="143" t="s">
        <v>2606</v>
      </c>
      <c r="O2341" s="143"/>
      <c r="P2341" s="143"/>
      <c r="Q2341" s="143"/>
      <c r="R2341" s="143"/>
      <c r="S2341" s="143"/>
      <c r="T2341" s="143"/>
      <c r="U2341" s="143"/>
      <c r="V2341" s="143"/>
      <c r="W2341" s="143"/>
      <c r="X2341" s="143"/>
      <c r="Y2341" s="143"/>
      <c r="Z2341" s="143"/>
      <c r="AA2341" s="143"/>
      <c r="AC2341" s="231">
        <v>16368</v>
      </c>
      <c r="AD2341" s="231"/>
    </row>
    <row r="2342" spans="1:30">
      <c r="C2342" s="147" t="s">
        <v>2</v>
      </c>
      <c r="G2342" s="147" t="s">
        <v>2</v>
      </c>
      <c r="K2342" s="147" t="s">
        <v>2</v>
      </c>
      <c r="O2342" s="232" t="s">
        <v>2622</v>
      </c>
      <c r="P2342" s="232"/>
      <c r="Q2342" s="232"/>
      <c r="R2342" s="232"/>
      <c r="S2342" s="232"/>
      <c r="T2342" s="232"/>
      <c r="U2342" s="232"/>
      <c r="V2342" s="232"/>
      <c r="W2342" s="232"/>
      <c r="X2342" s="232"/>
      <c r="Y2342" s="232"/>
      <c r="Z2342" s="232"/>
      <c r="AA2342" s="232"/>
      <c r="AB2342" s="232"/>
      <c r="AC2342" s="233">
        <v>3840</v>
      </c>
      <c r="AD2342" s="233"/>
    </row>
    <row r="2343" spans="1:30">
      <c r="C2343" s="147" t="s">
        <v>2</v>
      </c>
      <c r="G2343" s="147" t="s">
        <v>2</v>
      </c>
      <c r="K2343" s="147" t="s">
        <v>2</v>
      </c>
      <c r="O2343" s="232" t="s">
        <v>2623</v>
      </c>
      <c r="P2343" s="232"/>
      <c r="Q2343" s="232"/>
      <c r="R2343" s="232"/>
      <c r="S2343" s="232"/>
      <c r="T2343" s="232"/>
      <c r="U2343" s="232"/>
      <c r="V2343" s="232"/>
      <c r="W2343" s="232"/>
      <c r="X2343" s="232"/>
      <c r="Y2343" s="232"/>
      <c r="Z2343" s="232"/>
      <c r="AA2343" s="232"/>
      <c r="AB2343" s="232"/>
      <c r="AC2343" s="233">
        <v>4368</v>
      </c>
      <c r="AD2343" s="233"/>
    </row>
    <row r="2344" spans="1:30">
      <c r="C2344" s="147" t="s">
        <v>2</v>
      </c>
      <c r="G2344" s="147" t="s">
        <v>2</v>
      </c>
      <c r="K2344" s="147" t="s">
        <v>2</v>
      </c>
      <c r="O2344" s="232" t="s">
        <v>2622</v>
      </c>
      <c r="P2344" s="232"/>
      <c r="Q2344" s="232"/>
      <c r="R2344" s="232"/>
      <c r="S2344" s="232"/>
      <c r="T2344" s="232"/>
      <c r="U2344" s="232"/>
      <c r="V2344" s="232"/>
      <c r="W2344" s="232"/>
      <c r="X2344" s="232"/>
      <c r="Y2344" s="232"/>
      <c r="Z2344" s="232"/>
      <c r="AA2344" s="232"/>
      <c r="AB2344" s="232"/>
      <c r="AC2344" s="233">
        <v>3840</v>
      </c>
      <c r="AD2344" s="233"/>
    </row>
    <row r="2345" spans="1:30">
      <c r="C2345" s="147" t="s">
        <v>2</v>
      </c>
      <c r="G2345" s="147" t="s">
        <v>2</v>
      </c>
      <c r="K2345" s="147" t="s">
        <v>2</v>
      </c>
      <c r="O2345" s="232" t="s">
        <v>2623</v>
      </c>
      <c r="P2345" s="232"/>
      <c r="Q2345" s="232"/>
      <c r="R2345" s="232"/>
      <c r="S2345" s="232"/>
      <c r="T2345" s="232"/>
      <c r="U2345" s="232"/>
      <c r="V2345" s="232"/>
      <c r="W2345" s="232"/>
      <c r="X2345" s="232"/>
      <c r="Y2345" s="232"/>
      <c r="Z2345" s="232"/>
      <c r="AA2345" s="232"/>
      <c r="AB2345" s="232"/>
      <c r="AC2345" s="233">
        <v>4320</v>
      </c>
      <c r="AD2345" s="233"/>
    </row>
    <row r="2346" spans="1:30">
      <c r="B2346" s="143" t="s">
        <v>1802</v>
      </c>
      <c r="C2346" s="143"/>
      <c r="D2346" s="143"/>
      <c r="F2346" s="143" t="s">
        <v>1317</v>
      </c>
      <c r="G2346" s="143"/>
      <c r="H2346" s="143"/>
      <c r="I2346" s="143"/>
      <c r="J2346" s="143" t="s">
        <v>1803</v>
      </c>
      <c r="K2346" s="143"/>
      <c r="L2346" s="143"/>
      <c r="N2346" s="143" t="s">
        <v>1804</v>
      </c>
      <c r="O2346" s="143"/>
      <c r="P2346" s="143"/>
      <c r="Q2346" s="143"/>
      <c r="R2346" s="143"/>
      <c r="S2346" s="143"/>
      <c r="T2346" s="143"/>
      <c r="U2346" s="143"/>
      <c r="V2346" s="143"/>
      <c r="W2346" s="143"/>
      <c r="X2346" s="143"/>
      <c r="Y2346" s="143"/>
      <c r="Z2346" s="143"/>
      <c r="AA2346" s="143"/>
      <c r="AC2346" s="231">
        <v>1743.28</v>
      </c>
      <c r="AD2346" s="231"/>
    </row>
    <row r="2347" spans="1:30">
      <c r="C2347" s="147" t="s">
        <v>2</v>
      </c>
      <c r="G2347" s="147" t="s">
        <v>2</v>
      </c>
      <c r="K2347" s="147" t="s">
        <v>2</v>
      </c>
      <c r="O2347" s="232" t="s">
        <v>2624</v>
      </c>
      <c r="P2347" s="232"/>
      <c r="Q2347" s="232"/>
      <c r="R2347" s="232"/>
      <c r="S2347" s="232"/>
      <c r="T2347" s="232"/>
      <c r="U2347" s="232"/>
      <c r="V2347" s="232"/>
      <c r="W2347" s="232"/>
      <c r="X2347" s="232"/>
      <c r="Y2347" s="232"/>
      <c r="Z2347" s="232"/>
      <c r="AA2347" s="232"/>
      <c r="AB2347" s="232"/>
    </row>
    <row r="2348" spans="1:30">
      <c r="B2348" s="143" t="s">
        <v>2625</v>
      </c>
      <c r="C2348" s="143"/>
      <c r="D2348" s="143"/>
      <c r="F2348" s="143" t="s">
        <v>1317</v>
      </c>
      <c r="G2348" s="143"/>
      <c r="H2348" s="143"/>
      <c r="I2348" s="143"/>
      <c r="J2348" s="143" t="s">
        <v>2609</v>
      </c>
      <c r="K2348" s="143"/>
      <c r="L2348" s="143"/>
      <c r="N2348" s="143" t="s">
        <v>2610</v>
      </c>
      <c r="O2348" s="143"/>
      <c r="P2348" s="143"/>
      <c r="Q2348" s="143"/>
      <c r="R2348" s="143"/>
      <c r="S2348" s="143"/>
      <c r="T2348" s="143"/>
      <c r="U2348" s="143"/>
      <c r="V2348" s="143"/>
      <c r="W2348" s="143"/>
      <c r="X2348" s="143"/>
      <c r="Y2348" s="143"/>
      <c r="Z2348" s="143"/>
      <c r="AA2348" s="143"/>
      <c r="AC2348" s="231">
        <v>35</v>
      </c>
      <c r="AD2348" s="231"/>
    </row>
    <row r="2349" spans="1:30">
      <c r="C2349" s="147" t="s">
        <v>2</v>
      </c>
      <c r="G2349" s="147" t="s">
        <v>2</v>
      </c>
      <c r="K2349" s="147" t="s">
        <v>2</v>
      </c>
      <c r="O2349" s="232" t="s">
        <v>2626</v>
      </c>
      <c r="P2349" s="232"/>
      <c r="Q2349" s="232"/>
      <c r="R2349" s="232"/>
      <c r="S2349" s="232"/>
      <c r="T2349" s="232"/>
      <c r="U2349" s="232"/>
      <c r="V2349" s="232"/>
      <c r="W2349" s="232"/>
      <c r="X2349" s="232"/>
      <c r="Y2349" s="232"/>
      <c r="Z2349" s="232"/>
      <c r="AA2349" s="232"/>
      <c r="AB2349" s="232"/>
    </row>
    <row r="2350" spans="1:30" ht="216.75" customHeight="1"/>
    <row r="2351" spans="1:30" ht="12" customHeight="1"/>
    <row r="2352" spans="1:30" ht="13.5" customHeight="1">
      <c r="A2352" s="146" t="s">
        <v>1120</v>
      </c>
      <c r="B2352" s="146"/>
      <c r="C2352" s="146"/>
      <c r="D2352" s="146"/>
      <c r="E2352" s="146"/>
      <c r="F2352" s="146"/>
      <c r="G2352" s="146"/>
      <c r="H2352" s="146"/>
      <c r="I2352" s="146"/>
      <c r="J2352" s="146"/>
      <c r="K2352" s="146"/>
      <c r="L2352" s="146"/>
      <c r="M2352" s="146"/>
      <c r="R2352" s="150" t="s">
        <v>2627</v>
      </c>
      <c r="S2352" s="150"/>
      <c r="T2352" s="150"/>
      <c r="U2352" s="150"/>
      <c r="V2352" s="150"/>
      <c r="W2352" s="150"/>
      <c r="X2352" s="150"/>
      <c r="Y2352" s="150"/>
      <c r="Z2352" s="150"/>
      <c r="AA2352" s="150"/>
      <c r="AB2352" s="150"/>
      <c r="AC2352" s="150"/>
      <c r="AD2352" s="150"/>
    </row>
    <row r="2353" spans="1:30" ht="25.5" customHeight="1">
      <c r="C2353" s="140" t="s">
        <v>1040</v>
      </c>
      <c r="D2353" s="140"/>
      <c r="E2353" s="140"/>
      <c r="F2353" s="140"/>
      <c r="G2353" s="140"/>
      <c r="H2353" s="140"/>
      <c r="I2353" s="140"/>
      <c r="J2353" s="140"/>
      <c r="K2353" s="140"/>
      <c r="L2353" s="140"/>
      <c r="M2353" s="140"/>
      <c r="N2353" s="140"/>
      <c r="O2353" s="140"/>
      <c r="P2353" s="140"/>
      <c r="Q2353" s="140"/>
      <c r="R2353" s="140"/>
      <c r="S2353" s="140"/>
      <c r="T2353" s="140"/>
      <c r="U2353" s="140"/>
      <c r="V2353" s="140"/>
      <c r="W2353" s="140"/>
      <c r="X2353" s="140"/>
      <c r="Y2353" s="140"/>
      <c r="Z2353" s="140"/>
      <c r="AA2353" s="140"/>
      <c r="AB2353" s="140"/>
      <c r="AC2353" s="140"/>
    </row>
    <row r="2354" spans="1:30" ht="7.5" customHeight="1"/>
    <row r="2355" spans="1:30" ht="18.75" customHeight="1">
      <c r="I2355" s="226" t="s">
        <v>1041</v>
      </c>
      <c r="J2355" s="226"/>
      <c r="K2355" s="226"/>
      <c r="L2355" s="226"/>
      <c r="M2355" s="226"/>
      <c r="N2355" s="226"/>
      <c r="O2355" s="226"/>
      <c r="P2355" s="226"/>
      <c r="S2355" s="227" t="s">
        <v>1042</v>
      </c>
      <c r="T2355" s="227"/>
      <c r="U2355" s="227"/>
      <c r="V2355" s="227"/>
      <c r="W2355" s="227"/>
      <c r="X2355" s="227"/>
      <c r="Y2355" s="227"/>
    </row>
    <row r="2356" spans="1:30" ht="6.75" customHeight="1"/>
    <row r="2357" spans="1:30" ht="14.25" customHeight="1">
      <c r="A2357" s="228" t="s">
        <v>2495</v>
      </c>
      <c r="B2357" s="228"/>
      <c r="C2357" s="228"/>
      <c r="D2357" s="228"/>
      <c r="E2357" s="228"/>
      <c r="F2357" s="228"/>
      <c r="G2357" s="228"/>
      <c r="H2357" s="228"/>
      <c r="I2357" s="228"/>
      <c r="J2357" s="228"/>
      <c r="K2357" s="228"/>
      <c r="L2357" s="228"/>
      <c r="M2357" s="228"/>
      <c r="N2357" s="228"/>
      <c r="O2357" s="228"/>
    </row>
    <row r="2358" spans="1:30">
      <c r="B2358" s="229" t="s">
        <v>1044</v>
      </c>
      <c r="C2358" s="229"/>
      <c r="D2358" s="229"/>
      <c r="F2358" s="229" t="s">
        <v>1045</v>
      </c>
      <c r="G2358" s="229"/>
      <c r="H2358" s="229"/>
      <c r="I2358" s="229"/>
      <c r="J2358" s="229" t="s">
        <v>1046</v>
      </c>
      <c r="K2358" s="229"/>
      <c r="L2358" s="229"/>
      <c r="N2358" s="229" t="s">
        <v>1047</v>
      </c>
      <c r="O2358" s="229"/>
      <c r="P2358" s="229"/>
      <c r="Q2358" s="229"/>
      <c r="R2358" s="229"/>
      <c r="S2358" s="229"/>
      <c r="T2358" s="229"/>
      <c r="U2358" s="229"/>
      <c r="V2358" s="229"/>
      <c r="W2358" s="229"/>
      <c r="X2358" s="229"/>
      <c r="Y2358" s="229"/>
      <c r="Z2358" s="229"/>
      <c r="AA2358" s="229"/>
      <c r="AC2358" s="230" t="s">
        <v>1048</v>
      </c>
      <c r="AD2358" s="230"/>
    </row>
    <row r="2359" spans="1:30">
      <c r="B2359" s="143" t="s">
        <v>2628</v>
      </c>
      <c r="C2359" s="143"/>
      <c r="D2359" s="143"/>
      <c r="F2359" s="143" t="s">
        <v>1438</v>
      </c>
      <c r="G2359" s="143"/>
      <c r="H2359" s="143"/>
      <c r="I2359" s="143"/>
      <c r="J2359" s="143" t="s">
        <v>2609</v>
      </c>
      <c r="K2359" s="143"/>
      <c r="L2359" s="143"/>
      <c r="N2359" s="143" t="s">
        <v>2610</v>
      </c>
      <c r="O2359" s="143"/>
      <c r="P2359" s="143"/>
      <c r="Q2359" s="143"/>
      <c r="R2359" s="143"/>
      <c r="S2359" s="143"/>
      <c r="T2359" s="143"/>
      <c r="U2359" s="143"/>
      <c r="V2359" s="143"/>
      <c r="W2359" s="143"/>
      <c r="X2359" s="143"/>
      <c r="Y2359" s="143"/>
      <c r="Z2359" s="143"/>
      <c r="AA2359" s="143"/>
      <c r="AC2359" s="231">
        <v>1495.25</v>
      </c>
      <c r="AD2359" s="231"/>
    </row>
    <row r="2360" spans="1:30">
      <c r="C2360" s="147" t="s">
        <v>2</v>
      </c>
      <c r="G2360" s="147" t="s">
        <v>2</v>
      </c>
      <c r="K2360" s="147" t="s">
        <v>2</v>
      </c>
      <c r="O2360" s="232" t="s">
        <v>2611</v>
      </c>
      <c r="P2360" s="232"/>
      <c r="Q2360" s="232"/>
      <c r="R2360" s="232"/>
      <c r="S2360" s="232"/>
      <c r="T2360" s="232"/>
      <c r="U2360" s="232"/>
      <c r="V2360" s="232"/>
      <c r="W2360" s="232"/>
      <c r="X2360" s="232"/>
      <c r="Y2360" s="232"/>
      <c r="Z2360" s="232"/>
      <c r="AA2360" s="232"/>
      <c r="AB2360" s="232"/>
      <c r="AC2360" s="233">
        <v>26</v>
      </c>
      <c r="AD2360" s="233"/>
    </row>
    <row r="2361" spans="1:30">
      <c r="C2361" s="147" t="s">
        <v>2</v>
      </c>
      <c r="G2361" s="147" t="s">
        <v>2</v>
      </c>
      <c r="K2361" s="147" t="s">
        <v>2</v>
      </c>
      <c r="O2361" s="232" t="s">
        <v>2611</v>
      </c>
      <c r="P2361" s="232"/>
      <c r="Q2361" s="232"/>
      <c r="R2361" s="232"/>
      <c r="S2361" s="232"/>
      <c r="T2361" s="232"/>
      <c r="U2361" s="232"/>
      <c r="V2361" s="232"/>
      <c r="W2361" s="232"/>
      <c r="X2361" s="232"/>
      <c r="Y2361" s="232"/>
      <c r="Z2361" s="232"/>
      <c r="AA2361" s="232"/>
      <c r="AB2361" s="232"/>
      <c r="AC2361" s="233">
        <v>46.75</v>
      </c>
      <c r="AD2361" s="233"/>
    </row>
    <row r="2362" spans="1:30">
      <c r="C2362" s="147" t="s">
        <v>2</v>
      </c>
      <c r="G2362" s="147" t="s">
        <v>2</v>
      </c>
      <c r="K2362" s="147" t="s">
        <v>2</v>
      </c>
      <c r="O2362" s="232" t="s">
        <v>2611</v>
      </c>
      <c r="P2362" s="232"/>
      <c r="Q2362" s="232"/>
      <c r="R2362" s="232"/>
      <c r="S2362" s="232"/>
      <c r="T2362" s="232"/>
      <c r="U2362" s="232"/>
      <c r="V2362" s="232"/>
      <c r="W2362" s="232"/>
      <c r="X2362" s="232"/>
      <c r="Y2362" s="232"/>
      <c r="Z2362" s="232"/>
      <c r="AA2362" s="232"/>
      <c r="AB2362" s="232"/>
      <c r="AC2362" s="233">
        <v>26</v>
      </c>
      <c r="AD2362" s="233"/>
    </row>
    <row r="2363" spans="1:30">
      <c r="C2363" s="147" t="s">
        <v>2</v>
      </c>
      <c r="G2363" s="147" t="s">
        <v>2</v>
      </c>
      <c r="K2363" s="147" t="s">
        <v>2</v>
      </c>
      <c r="O2363" s="232" t="s">
        <v>2611</v>
      </c>
      <c r="P2363" s="232"/>
      <c r="Q2363" s="232"/>
      <c r="R2363" s="232"/>
      <c r="S2363" s="232"/>
      <c r="T2363" s="232"/>
      <c r="U2363" s="232"/>
      <c r="V2363" s="232"/>
      <c r="W2363" s="232"/>
      <c r="X2363" s="232"/>
      <c r="Y2363" s="232"/>
      <c r="Z2363" s="232"/>
      <c r="AA2363" s="232"/>
      <c r="AB2363" s="232"/>
      <c r="AC2363" s="233">
        <v>15.75</v>
      </c>
      <c r="AD2363" s="233"/>
    </row>
    <row r="2364" spans="1:30">
      <c r="C2364" s="147" t="s">
        <v>2</v>
      </c>
      <c r="G2364" s="147" t="s">
        <v>2</v>
      </c>
      <c r="K2364" s="147" t="s">
        <v>2</v>
      </c>
      <c r="O2364" s="232" t="s">
        <v>2611</v>
      </c>
      <c r="P2364" s="232"/>
      <c r="Q2364" s="232"/>
      <c r="R2364" s="232"/>
      <c r="S2364" s="232"/>
      <c r="T2364" s="232"/>
      <c r="U2364" s="232"/>
      <c r="V2364" s="232"/>
      <c r="W2364" s="232"/>
      <c r="X2364" s="232"/>
      <c r="Y2364" s="232"/>
      <c r="Z2364" s="232"/>
      <c r="AA2364" s="232"/>
      <c r="AB2364" s="232"/>
      <c r="AC2364" s="233">
        <v>41.5</v>
      </c>
      <c r="AD2364" s="233"/>
    </row>
    <row r="2365" spans="1:30">
      <c r="C2365" s="147" t="s">
        <v>2</v>
      </c>
      <c r="G2365" s="147" t="s">
        <v>2</v>
      </c>
      <c r="K2365" s="147" t="s">
        <v>2</v>
      </c>
      <c r="O2365" s="232" t="s">
        <v>2611</v>
      </c>
      <c r="P2365" s="232"/>
      <c r="Q2365" s="232"/>
      <c r="R2365" s="232"/>
      <c r="S2365" s="232"/>
      <c r="T2365" s="232"/>
      <c r="U2365" s="232"/>
      <c r="V2365" s="232"/>
      <c r="W2365" s="232"/>
      <c r="X2365" s="232"/>
      <c r="Y2365" s="232"/>
      <c r="Z2365" s="232"/>
      <c r="AA2365" s="232"/>
      <c r="AB2365" s="232"/>
      <c r="AC2365" s="233">
        <v>41.5</v>
      </c>
      <c r="AD2365" s="233"/>
    </row>
    <row r="2366" spans="1:30">
      <c r="C2366" s="147" t="s">
        <v>2</v>
      </c>
      <c r="G2366" s="147" t="s">
        <v>2</v>
      </c>
      <c r="K2366" s="147" t="s">
        <v>2</v>
      </c>
      <c r="O2366" s="232" t="s">
        <v>2611</v>
      </c>
      <c r="P2366" s="232"/>
      <c r="Q2366" s="232"/>
      <c r="R2366" s="232"/>
      <c r="S2366" s="232"/>
      <c r="T2366" s="232"/>
      <c r="U2366" s="232"/>
      <c r="V2366" s="232"/>
      <c r="W2366" s="232"/>
      <c r="X2366" s="232"/>
      <c r="Y2366" s="232"/>
      <c r="Z2366" s="232"/>
      <c r="AA2366" s="232"/>
      <c r="AB2366" s="232"/>
      <c r="AC2366" s="233">
        <v>36.25</v>
      </c>
      <c r="AD2366" s="233"/>
    </row>
    <row r="2367" spans="1:30">
      <c r="C2367" s="147" t="s">
        <v>2</v>
      </c>
      <c r="G2367" s="147" t="s">
        <v>2</v>
      </c>
      <c r="K2367" s="147" t="s">
        <v>2</v>
      </c>
      <c r="O2367" s="232" t="s">
        <v>2611</v>
      </c>
      <c r="P2367" s="232"/>
      <c r="Q2367" s="232"/>
      <c r="R2367" s="232"/>
      <c r="S2367" s="232"/>
      <c r="T2367" s="232"/>
      <c r="U2367" s="232"/>
      <c r="V2367" s="232"/>
      <c r="W2367" s="232"/>
      <c r="X2367" s="232"/>
      <c r="Y2367" s="232"/>
      <c r="Z2367" s="232"/>
      <c r="AA2367" s="232"/>
      <c r="AB2367" s="232"/>
      <c r="AC2367" s="233">
        <v>77.25</v>
      </c>
      <c r="AD2367" s="233"/>
    </row>
    <row r="2368" spans="1:30">
      <c r="C2368" s="147" t="s">
        <v>2</v>
      </c>
      <c r="G2368" s="147" t="s">
        <v>2</v>
      </c>
      <c r="K2368" s="147" t="s">
        <v>2</v>
      </c>
      <c r="O2368" s="232" t="s">
        <v>2611</v>
      </c>
      <c r="P2368" s="232"/>
      <c r="Q2368" s="232"/>
      <c r="R2368" s="232"/>
      <c r="S2368" s="232"/>
      <c r="T2368" s="232"/>
      <c r="U2368" s="232"/>
      <c r="V2368" s="232"/>
      <c r="W2368" s="232"/>
      <c r="X2368" s="232"/>
      <c r="Y2368" s="232"/>
      <c r="Z2368" s="232"/>
      <c r="AA2368" s="232"/>
      <c r="AB2368" s="232"/>
      <c r="AC2368" s="233">
        <v>232.75</v>
      </c>
      <c r="AD2368" s="233"/>
    </row>
    <row r="2369" spans="3:30">
      <c r="C2369" s="147" t="s">
        <v>2</v>
      </c>
      <c r="G2369" s="147" t="s">
        <v>2</v>
      </c>
      <c r="K2369" s="147" t="s">
        <v>2</v>
      </c>
      <c r="O2369" s="232" t="s">
        <v>2611</v>
      </c>
      <c r="P2369" s="232"/>
      <c r="Q2369" s="232"/>
      <c r="R2369" s="232"/>
      <c r="S2369" s="232"/>
      <c r="T2369" s="232"/>
      <c r="U2369" s="232"/>
      <c r="V2369" s="232"/>
      <c r="W2369" s="232"/>
      <c r="X2369" s="232"/>
      <c r="Y2369" s="232"/>
      <c r="Z2369" s="232"/>
      <c r="AA2369" s="232"/>
      <c r="AB2369" s="232"/>
      <c r="AC2369" s="233">
        <v>66</v>
      </c>
      <c r="AD2369" s="233"/>
    </row>
    <row r="2370" spans="3:30">
      <c r="C2370" s="147" t="s">
        <v>2</v>
      </c>
      <c r="G2370" s="147" t="s">
        <v>2</v>
      </c>
      <c r="K2370" s="147" t="s">
        <v>2</v>
      </c>
      <c r="O2370" s="232" t="s">
        <v>2611</v>
      </c>
      <c r="P2370" s="232"/>
      <c r="Q2370" s="232"/>
      <c r="R2370" s="232"/>
      <c r="S2370" s="232"/>
      <c r="T2370" s="232"/>
      <c r="U2370" s="232"/>
      <c r="V2370" s="232"/>
      <c r="W2370" s="232"/>
      <c r="X2370" s="232"/>
      <c r="Y2370" s="232"/>
      <c r="Z2370" s="232"/>
      <c r="AA2370" s="232"/>
      <c r="AB2370" s="232"/>
      <c r="AC2370" s="233">
        <v>15.75</v>
      </c>
      <c r="AD2370" s="233"/>
    </row>
    <row r="2371" spans="3:30">
      <c r="C2371" s="147" t="s">
        <v>2</v>
      </c>
      <c r="G2371" s="147" t="s">
        <v>2</v>
      </c>
      <c r="K2371" s="147" t="s">
        <v>2</v>
      </c>
      <c r="O2371" s="232" t="s">
        <v>2611</v>
      </c>
      <c r="P2371" s="232"/>
      <c r="Q2371" s="232"/>
      <c r="R2371" s="232"/>
      <c r="S2371" s="232"/>
      <c r="T2371" s="232"/>
      <c r="U2371" s="232"/>
      <c r="V2371" s="232"/>
      <c r="W2371" s="232"/>
      <c r="X2371" s="232"/>
      <c r="Y2371" s="232"/>
      <c r="Z2371" s="232"/>
      <c r="AA2371" s="232"/>
      <c r="AB2371" s="232"/>
      <c r="AC2371" s="233">
        <v>30</v>
      </c>
      <c r="AD2371" s="233"/>
    </row>
    <row r="2372" spans="3:30">
      <c r="C2372" s="147" t="s">
        <v>2</v>
      </c>
      <c r="G2372" s="147" t="s">
        <v>2</v>
      </c>
      <c r="K2372" s="147" t="s">
        <v>2</v>
      </c>
      <c r="O2372" s="232" t="s">
        <v>2611</v>
      </c>
      <c r="P2372" s="232"/>
      <c r="Q2372" s="232"/>
      <c r="R2372" s="232"/>
      <c r="S2372" s="232"/>
      <c r="T2372" s="232"/>
      <c r="U2372" s="232"/>
      <c r="V2372" s="232"/>
      <c r="W2372" s="232"/>
      <c r="X2372" s="232"/>
      <c r="Y2372" s="232"/>
      <c r="Z2372" s="232"/>
      <c r="AA2372" s="232"/>
      <c r="AB2372" s="232"/>
      <c r="AC2372" s="233">
        <v>36.25</v>
      </c>
      <c r="AD2372" s="233"/>
    </row>
    <row r="2373" spans="3:30">
      <c r="C2373" s="147" t="s">
        <v>2</v>
      </c>
      <c r="G2373" s="147" t="s">
        <v>2</v>
      </c>
      <c r="K2373" s="147" t="s">
        <v>2</v>
      </c>
      <c r="O2373" s="232" t="s">
        <v>2611</v>
      </c>
      <c r="P2373" s="232"/>
      <c r="Q2373" s="232"/>
      <c r="R2373" s="232"/>
      <c r="S2373" s="232"/>
      <c r="T2373" s="232"/>
      <c r="U2373" s="232"/>
      <c r="V2373" s="232"/>
      <c r="W2373" s="232"/>
      <c r="X2373" s="232"/>
      <c r="Y2373" s="232"/>
      <c r="Z2373" s="232"/>
      <c r="AA2373" s="232"/>
      <c r="AB2373" s="232"/>
      <c r="AC2373" s="233">
        <v>60</v>
      </c>
      <c r="AD2373" s="233"/>
    </row>
    <row r="2374" spans="3:30">
      <c r="C2374" s="147" t="s">
        <v>2</v>
      </c>
      <c r="G2374" s="147" t="s">
        <v>2</v>
      </c>
      <c r="K2374" s="147" t="s">
        <v>2</v>
      </c>
      <c r="O2374" s="232" t="s">
        <v>2611</v>
      </c>
      <c r="P2374" s="232"/>
      <c r="Q2374" s="232"/>
      <c r="R2374" s="232"/>
      <c r="S2374" s="232"/>
      <c r="T2374" s="232"/>
      <c r="U2374" s="232"/>
      <c r="V2374" s="232"/>
      <c r="W2374" s="232"/>
      <c r="X2374" s="232"/>
      <c r="Y2374" s="232"/>
      <c r="Z2374" s="232"/>
      <c r="AA2374" s="232"/>
      <c r="AB2374" s="232"/>
      <c r="AC2374" s="233">
        <v>63.25</v>
      </c>
      <c r="AD2374" s="233"/>
    </row>
    <row r="2375" spans="3:30">
      <c r="C2375" s="147" t="s">
        <v>2</v>
      </c>
      <c r="G2375" s="147" t="s">
        <v>2</v>
      </c>
      <c r="K2375" s="147" t="s">
        <v>2</v>
      </c>
      <c r="O2375" s="232" t="s">
        <v>2611</v>
      </c>
      <c r="P2375" s="232"/>
      <c r="Q2375" s="232"/>
      <c r="R2375" s="232"/>
      <c r="S2375" s="232"/>
      <c r="T2375" s="232"/>
      <c r="U2375" s="232"/>
      <c r="V2375" s="232"/>
      <c r="W2375" s="232"/>
      <c r="X2375" s="232"/>
      <c r="Y2375" s="232"/>
      <c r="Z2375" s="232"/>
      <c r="AA2375" s="232"/>
      <c r="AB2375" s="232"/>
      <c r="AC2375" s="233">
        <v>90</v>
      </c>
      <c r="AD2375" s="233"/>
    </row>
    <row r="2376" spans="3:30">
      <c r="C2376" s="147" t="s">
        <v>2</v>
      </c>
      <c r="G2376" s="147" t="s">
        <v>2</v>
      </c>
      <c r="K2376" s="147" t="s">
        <v>2</v>
      </c>
      <c r="O2376" s="232" t="s">
        <v>2611</v>
      </c>
      <c r="P2376" s="232"/>
      <c r="Q2376" s="232"/>
      <c r="R2376" s="232"/>
      <c r="S2376" s="232"/>
      <c r="T2376" s="232"/>
      <c r="U2376" s="232"/>
      <c r="V2376" s="232"/>
      <c r="W2376" s="232"/>
      <c r="X2376" s="232"/>
      <c r="Y2376" s="232"/>
      <c r="Z2376" s="232"/>
      <c r="AA2376" s="232"/>
      <c r="AB2376" s="232"/>
      <c r="AC2376" s="233">
        <v>26</v>
      </c>
      <c r="AD2376" s="233"/>
    </row>
    <row r="2377" spans="3:30">
      <c r="C2377" s="147" t="s">
        <v>2</v>
      </c>
      <c r="G2377" s="147" t="s">
        <v>2</v>
      </c>
      <c r="K2377" s="147" t="s">
        <v>2</v>
      </c>
      <c r="O2377" s="232" t="s">
        <v>2611</v>
      </c>
      <c r="P2377" s="232"/>
      <c r="Q2377" s="232"/>
      <c r="R2377" s="232"/>
      <c r="S2377" s="232"/>
      <c r="T2377" s="232"/>
      <c r="U2377" s="232"/>
      <c r="V2377" s="232"/>
      <c r="W2377" s="232"/>
      <c r="X2377" s="232"/>
      <c r="Y2377" s="232"/>
      <c r="Z2377" s="232"/>
      <c r="AA2377" s="232"/>
      <c r="AB2377" s="232"/>
      <c r="AC2377" s="233">
        <v>26</v>
      </c>
      <c r="AD2377" s="233"/>
    </row>
    <row r="2378" spans="3:30">
      <c r="C2378" s="147" t="s">
        <v>2</v>
      </c>
      <c r="G2378" s="147" t="s">
        <v>2</v>
      </c>
      <c r="K2378" s="147" t="s">
        <v>2</v>
      </c>
      <c r="O2378" s="232" t="s">
        <v>2611</v>
      </c>
      <c r="P2378" s="232"/>
      <c r="Q2378" s="232"/>
      <c r="R2378" s="232"/>
      <c r="S2378" s="232"/>
      <c r="T2378" s="232"/>
      <c r="U2378" s="232"/>
      <c r="V2378" s="232"/>
      <c r="W2378" s="232"/>
      <c r="X2378" s="232"/>
      <c r="Y2378" s="232"/>
      <c r="Z2378" s="232"/>
      <c r="AA2378" s="232"/>
      <c r="AB2378" s="232"/>
      <c r="AC2378" s="233">
        <v>26</v>
      </c>
      <c r="AD2378" s="233"/>
    </row>
    <row r="2379" spans="3:30">
      <c r="C2379" s="147" t="s">
        <v>2</v>
      </c>
      <c r="G2379" s="147" t="s">
        <v>2</v>
      </c>
      <c r="K2379" s="147" t="s">
        <v>2</v>
      </c>
      <c r="O2379" s="232" t="s">
        <v>2611</v>
      </c>
      <c r="P2379" s="232"/>
      <c r="Q2379" s="232"/>
      <c r="R2379" s="232"/>
      <c r="S2379" s="232"/>
      <c r="T2379" s="232"/>
      <c r="U2379" s="232"/>
      <c r="V2379" s="232"/>
      <c r="W2379" s="232"/>
      <c r="X2379" s="232"/>
      <c r="Y2379" s="232"/>
      <c r="Z2379" s="232"/>
      <c r="AA2379" s="232"/>
      <c r="AB2379" s="232"/>
      <c r="AC2379" s="233">
        <v>26</v>
      </c>
      <c r="AD2379" s="233"/>
    </row>
    <row r="2380" spans="3:30">
      <c r="C2380" s="147" t="s">
        <v>2</v>
      </c>
      <c r="G2380" s="147" t="s">
        <v>2</v>
      </c>
      <c r="K2380" s="147" t="s">
        <v>2</v>
      </c>
      <c r="O2380" s="232" t="s">
        <v>2611</v>
      </c>
      <c r="P2380" s="232"/>
      <c r="Q2380" s="232"/>
      <c r="R2380" s="232"/>
      <c r="S2380" s="232"/>
      <c r="T2380" s="232"/>
      <c r="U2380" s="232"/>
      <c r="V2380" s="232"/>
      <c r="W2380" s="232"/>
      <c r="X2380" s="232"/>
      <c r="Y2380" s="232"/>
      <c r="Z2380" s="232"/>
      <c r="AA2380" s="232"/>
      <c r="AB2380" s="232"/>
      <c r="AC2380" s="233">
        <v>31.25</v>
      </c>
      <c r="AD2380" s="233"/>
    </row>
    <row r="2381" spans="3:30">
      <c r="C2381" s="147" t="s">
        <v>2</v>
      </c>
      <c r="G2381" s="147" t="s">
        <v>2</v>
      </c>
      <c r="K2381" s="147" t="s">
        <v>2</v>
      </c>
      <c r="O2381" s="232" t="s">
        <v>2611</v>
      </c>
      <c r="P2381" s="232"/>
      <c r="Q2381" s="232"/>
      <c r="R2381" s="232"/>
      <c r="S2381" s="232"/>
      <c r="T2381" s="232"/>
      <c r="U2381" s="232"/>
      <c r="V2381" s="232"/>
      <c r="W2381" s="232"/>
      <c r="X2381" s="232"/>
      <c r="Y2381" s="232"/>
      <c r="Z2381" s="232"/>
      <c r="AA2381" s="232"/>
      <c r="AB2381" s="232"/>
      <c r="AC2381" s="233">
        <v>67.25</v>
      </c>
      <c r="AD2381" s="233"/>
    </row>
    <row r="2382" spans="3:30">
      <c r="C2382" s="147" t="s">
        <v>2</v>
      </c>
      <c r="G2382" s="147" t="s">
        <v>2</v>
      </c>
      <c r="K2382" s="147" t="s">
        <v>2</v>
      </c>
      <c r="O2382" s="232" t="s">
        <v>2611</v>
      </c>
      <c r="P2382" s="232"/>
      <c r="Q2382" s="232"/>
      <c r="R2382" s="232"/>
      <c r="S2382" s="232"/>
      <c r="T2382" s="232"/>
      <c r="U2382" s="232"/>
      <c r="V2382" s="232"/>
      <c r="W2382" s="232"/>
      <c r="X2382" s="232"/>
      <c r="Y2382" s="232"/>
      <c r="Z2382" s="232"/>
      <c r="AA2382" s="232"/>
      <c r="AB2382" s="232"/>
      <c r="AC2382" s="233">
        <v>77.75</v>
      </c>
      <c r="AD2382" s="233"/>
    </row>
    <row r="2383" spans="3:30">
      <c r="C2383" s="147" t="s">
        <v>2</v>
      </c>
      <c r="G2383" s="147" t="s">
        <v>2</v>
      </c>
      <c r="K2383" s="147" t="s">
        <v>2</v>
      </c>
      <c r="O2383" s="232" t="s">
        <v>2611</v>
      </c>
      <c r="P2383" s="232"/>
      <c r="Q2383" s="232"/>
      <c r="R2383" s="232"/>
      <c r="S2383" s="232"/>
      <c r="T2383" s="232"/>
      <c r="U2383" s="232"/>
      <c r="V2383" s="232"/>
      <c r="W2383" s="232"/>
      <c r="X2383" s="232"/>
      <c r="Y2383" s="232"/>
      <c r="Z2383" s="232"/>
      <c r="AA2383" s="232"/>
      <c r="AB2383" s="232"/>
      <c r="AC2383" s="233">
        <v>77.25</v>
      </c>
      <c r="AD2383" s="233"/>
    </row>
    <row r="2384" spans="3:30">
      <c r="C2384" s="147" t="s">
        <v>2</v>
      </c>
      <c r="G2384" s="147" t="s">
        <v>2</v>
      </c>
      <c r="K2384" s="147" t="s">
        <v>2</v>
      </c>
      <c r="O2384" s="232" t="s">
        <v>2611</v>
      </c>
      <c r="P2384" s="232"/>
      <c r="Q2384" s="232"/>
      <c r="R2384" s="232"/>
      <c r="S2384" s="232"/>
      <c r="T2384" s="232"/>
      <c r="U2384" s="232"/>
      <c r="V2384" s="232"/>
      <c r="W2384" s="232"/>
      <c r="X2384" s="232"/>
      <c r="Y2384" s="232"/>
      <c r="Z2384" s="232"/>
      <c r="AA2384" s="232"/>
      <c r="AB2384" s="232"/>
      <c r="AC2384" s="233">
        <v>232.75</v>
      </c>
      <c r="AD2384" s="233"/>
    </row>
    <row r="2385" spans="1:30">
      <c r="B2385" s="143" t="s">
        <v>2629</v>
      </c>
      <c r="C2385" s="143"/>
      <c r="D2385" s="143"/>
      <c r="F2385" s="143" t="s">
        <v>1438</v>
      </c>
      <c r="G2385" s="143"/>
      <c r="H2385" s="143"/>
      <c r="I2385" s="143"/>
      <c r="J2385" s="143" t="s">
        <v>2630</v>
      </c>
      <c r="K2385" s="143"/>
      <c r="L2385" s="143"/>
      <c r="N2385" s="143" t="s">
        <v>2631</v>
      </c>
      <c r="O2385" s="143"/>
      <c r="P2385" s="143"/>
      <c r="Q2385" s="143"/>
      <c r="R2385" s="143"/>
      <c r="S2385" s="143"/>
      <c r="T2385" s="143"/>
      <c r="U2385" s="143"/>
      <c r="V2385" s="143"/>
      <c r="W2385" s="143"/>
      <c r="X2385" s="143"/>
      <c r="Y2385" s="143"/>
      <c r="Z2385" s="143"/>
      <c r="AA2385" s="143"/>
      <c r="AC2385" s="231">
        <v>407.08</v>
      </c>
      <c r="AD2385" s="231"/>
    </row>
    <row r="2386" spans="1:30">
      <c r="C2386" s="147" t="s">
        <v>2</v>
      </c>
      <c r="G2386" s="147" t="s">
        <v>2</v>
      </c>
      <c r="K2386" s="147" t="s">
        <v>2</v>
      </c>
      <c r="O2386" s="232" t="s">
        <v>2632</v>
      </c>
      <c r="P2386" s="232"/>
      <c r="Q2386" s="232"/>
      <c r="R2386" s="232"/>
      <c r="S2386" s="232"/>
      <c r="T2386" s="232"/>
      <c r="U2386" s="232"/>
      <c r="V2386" s="232"/>
      <c r="W2386" s="232"/>
      <c r="X2386" s="232"/>
      <c r="Y2386" s="232"/>
      <c r="Z2386" s="232"/>
      <c r="AA2386" s="232"/>
      <c r="AB2386" s="232"/>
      <c r="AC2386" s="233">
        <v>118.26</v>
      </c>
      <c r="AD2386" s="233"/>
    </row>
    <row r="2387" spans="1:30">
      <c r="C2387" s="147" t="s">
        <v>2</v>
      </c>
      <c r="G2387" s="147" t="s">
        <v>2</v>
      </c>
      <c r="K2387" s="147" t="s">
        <v>2</v>
      </c>
      <c r="O2387" s="232" t="s">
        <v>2632</v>
      </c>
      <c r="P2387" s="232"/>
      <c r="Q2387" s="232"/>
      <c r="R2387" s="232"/>
      <c r="S2387" s="232"/>
      <c r="T2387" s="232"/>
      <c r="U2387" s="232"/>
      <c r="V2387" s="232"/>
      <c r="W2387" s="232"/>
      <c r="X2387" s="232"/>
      <c r="Y2387" s="232"/>
      <c r="Z2387" s="232"/>
      <c r="AA2387" s="232"/>
      <c r="AB2387" s="232"/>
      <c r="AC2387" s="233">
        <v>288.82</v>
      </c>
      <c r="AD2387" s="233"/>
    </row>
    <row r="2388" spans="1:30" ht="6" customHeight="1"/>
    <row r="2389" spans="1:30" ht="16.5" customHeight="1">
      <c r="A2389" s="146" t="s">
        <v>2633</v>
      </c>
      <c r="B2389" s="146"/>
      <c r="C2389" s="146"/>
      <c r="D2389" s="146"/>
      <c r="E2389" s="146"/>
      <c r="F2389" s="146"/>
      <c r="G2389" s="146"/>
      <c r="H2389" s="146"/>
      <c r="I2389" s="146"/>
      <c r="J2389" s="146"/>
      <c r="K2389" s="146"/>
      <c r="L2389" s="146"/>
      <c r="M2389" s="146"/>
      <c r="N2389" s="146"/>
      <c r="O2389" s="146"/>
      <c r="P2389" s="146"/>
      <c r="Q2389" s="146"/>
      <c r="R2389" s="146"/>
      <c r="S2389" s="146"/>
      <c r="U2389" s="147" t="s">
        <v>2</v>
      </c>
      <c r="W2389" s="147" t="s">
        <v>2</v>
      </c>
      <c r="Y2389" s="234" t="s">
        <v>1845</v>
      </c>
      <c r="Z2389" s="234"/>
      <c r="AC2389" s="235">
        <v>612800.42000000004</v>
      </c>
      <c r="AD2389" s="235"/>
    </row>
    <row r="2390" spans="1:30" ht="6.75" customHeight="1"/>
    <row r="2391" spans="1:30" ht="14.25" customHeight="1">
      <c r="A2391" s="228" t="s">
        <v>2634</v>
      </c>
      <c r="B2391" s="228"/>
      <c r="C2391" s="228"/>
      <c r="D2391" s="228"/>
      <c r="E2391" s="228"/>
      <c r="F2391" s="228"/>
      <c r="G2391" s="228"/>
      <c r="H2391" s="228"/>
      <c r="I2391" s="228"/>
      <c r="J2391" s="228"/>
      <c r="K2391" s="228"/>
      <c r="L2391" s="228"/>
      <c r="M2391" s="228"/>
      <c r="N2391" s="228"/>
      <c r="O2391" s="228"/>
    </row>
    <row r="2392" spans="1:30">
      <c r="B2392" s="229" t="s">
        <v>1044</v>
      </c>
      <c r="C2392" s="229"/>
      <c r="D2392" s="229"/>
      <c r="F2392" s="229" t="s">
        <v>1045</v>
      </c>
      <c r="G2392" s="229"/>
      <c r="H2392" s="229"/>
      <c r="I2392" s="229"/>
      <c r="J2392" s="229" t="s">
        <v>1046</v>
      </c>
      <c r="K2392" s="229"/>
      <c r="L2392" s="229"/>
      <c r="N2392" s="229" t="s">
        <v>1047</v>
      </c>
      <c r="O2392" s="229"/>
      <c r="P2392" s="229"/>
      <c r="Q2392" s="229"/>
      <c r="R2392" s="229"/>
      <c r="S2392" s="229"/>
      <c r="T2392" s="229"/>
      <c r="U2392" s="229"/>
      <c r="V2392" s="229"/>
      <c r="W2392" s="229"/>
      <c r="X2392" s="229"/>
      <c r="Y2392" s="229"/>
      <c r="Z2392" s="229"/>
      <c r="AA2392" s="229"/>
      <c r="AC2392" s="230" t="s">
        <v>1048</v>
      </c>
      <c r="AD2392" s="230"/>
    </row>
    <row r="2393" spans="1:30">
      <c r="B2393" s="143" t="s">
        <v>2635</v>
      </c>
      <c r="C2393" s="143"/>
      <c r="D2393" s="143"/>
      <c r="F2393" s="143" t="s">
        <v>1317</v>
      </c>
      <c r="G2393" s="143"/>
      <c r="H2393" s="143"/>
      <c r="I2393" s="143"/>
      <c r="J2393" s="143" t="s">
        <v>2636</v>
      </c>
      <c r="K2393" s="143"/>
      <c r="L2393" s="143"/>
      <c r="N2393" s="143" t="s">
        <v>2637</v>
      </c>
      <c r="O2393" s="143"/>
      <c r="P2393" s="143"/>
      <c r="Q2393" s="143"/>
      <c r="R2393" s="143"/>
      <c r="S2393" s="143"/>
      <c r="T2393" s="143"/>
      <c r="U2393" s="143"/>
      <c r="V2393" s="143"/>
      <c r="W2393" s="143"/>
      <c r="X2393" s="143"/>
      <c r="Y2393" s="143"/>
      <c r="Z2393" s="143"/>
      <c r="AA2393" s="143"/>
      <c r="AC2393" s="231">
        <v>395</v>
      </c>
      <c r="AD2393" s="231"/>
    </row>
    <row r="2394" spans="1:30">
      <c r="C2394" s="147" t="s">
        <v>2</v>
      </c>
      <c r="G2394" s="147" t="s">
        <v>2</v>
      </c>
      <c r="K2394" s="147" t="s">
        <v>2</v>
      </c>
      <c r="O2394" s="232" t="s">
        <v>2638</v>
      </c>
      <c r="P2394" s="232"/>
      <c r="Q2394" s="232"/>
      <c r="R2394" s="232"/>
      <c r="S2394" s="232"/>
      <c r="T2394" s="232"/>
      <c r="U2394" s="232"/>
      <c r="V2394" s="232"/>
      <c r="W2394" s="232"/>
      <c r="X2394" s="232"/>
      <c r="Y2394" s="232"/>
      <c r="Z2394" s="232"/>
      <c r="AA2394" s="232"/>
      <c r="AB2394" s="232"/>
      <c r="AC2394" s="233">
        <v>60</v>
      </c>
      <c r="AD2394" s="233"/>
    </row>
    <row r="2395" spans="1:30">
      <c r="C2395" s="147" t="s">
        <v>2</v>
      </c>
      <c r="G2395" s="147" t="s">
        <v>2</v>
      </c>
      <c r="K2395" s="147" t="s">
        <v>2</v>
      </c>
      <c r="O2395" s="232" t="s">
        <v>2638</v>
      </c>
      <c r="P2395" s="232"/>
      <c r="Q2395" s="232"/>
      <c r="R2395" s="232"/>
      <c r="S2395" s="232"/>
      <c r="T2395" s="232"/>
      <c r="U2395" s="232"/>
      <c r="V2395" s="232"/>
      <c r="W2395" s="232"/>
      <c r="X2395" s="232"/>
      <c r="Y2395" s="232"/>
      <c r="Z2395" s="232"/>
      <c r="AA2395" s="232"/>
      <c r="AB2395" s="232"/>
      <c r="AC2395" s="233">
        <v>70</v>
      </c>
      <c r="AD2395" s="233"/>
    </row>
    <row r="2396" spans="1:30">
      <c r="C2396" s="147" t="s">
        <v>2</v>
      </c>
      <c r="G2396" s="147" t="s">
        <v>2</v>
      </c>
      <c r="K2396" s="147" t="s">
        <v>2</v>
      </c>
      <c r="O2396" s="232" t="s">
        <v>2638</v>
      </c>
      <c r="P2396" s="232"/>
      <c r="Q2396" s="232"/>
      <c r="R2396" s="232"/>
      <c r="S2396" s="232"/>
      <c r="T2396" s="232"/>
      <c r="U2396" s="232"/>
      <c r="V2396" s="232"/>
      <c r="W2396" s="232"/>
      <c r="X2396" s="232"/>
      <c r="Y2396" s="232"/>
      <c r="Z2396" s="232"/>
      <c r="AA2396" s="232"/>
      <c r="AB2396" s="232"/>
      <c r="AC2396" s="233">
        <v>70</v>
      </c>
      <c r="AD2396" s="233"/>
    </row>
    <row r="2397" spans="1:30">
      <c r="C2397" s="147" t="s">
        <v>2</v>
      </c>
      <c r="G2397" s="147" t="s">
        <v>2</v>
      </c>
      <c r="K2397" s="147" t="s">
        <v>2</v>
      </c>
      <c r="O2397" s="232" t="s">
        <v>2638</v>
      </c>
      <c r="P2397" s="232"/>
      <c r="Q2397" s="232"/>
      <c r="R2397" s="232"/>
      <c r="S2397" s="232"/>
      <c r="T2397" s="232"/>
      <c r="U2397" s="232"/>
      <c r="V2397" s="232"/>
      <c r="W2397" s="232"/>
      <c r="X2397" s="232"/>
      <c r="Y2397" s="232"/>
      <c r="Z2397" s="232"/>
      <c r="AA2397" s="232"/>
      <c r="AB2397" s="232"/>
      <c r="AC2397" s="233">
        <v>80</v>
      </c>
      <c r="AD2397" s="233"/>
    </row>
    <row r="2398" spans="1:30">
      <c r="C2398" s="147" t="s">
        <v>2</v>
      </c>
      <c r="G2398" s="147" t="s">
        <v>2</v>
      </c>
      <c r="K2398" s="147" t="s">
        <v>2</v>
      </c>
      <c r="O2398" s="232" t="s">
        <v>2638</v>
      </c>
      <c r="P2398" s="232"/>
      <c r="Q2398" s="232"/>
      <c r="R2398" s="232"/>
      <c r="S2398" s="232"/>
      <c r="T2398" s="232"/>
      <c r="U2398" s="232"/>
      <c r="V2398" s="232"/>
      <c r="W2398" s="232"/>
      <c r="X2398" s="232"/>
      <c r="Y2398" s="232"/>
      <c r="Z2398" s="232"/>
      <c r="AA2398" s="232"/>
      <c r="AB2398" s="232"/>
      <c r="AC2398" s="233">
        <v>115</v>
      </c>
      <c r="AD2398" s="233"/>
    </row>
    <row r="2399" spans="1:30" ht="6" customHeight="1"/>
    <row r="2400" spans="1:30" ht="16.5" customHeight="1">
      <c r="A2400" s="146" t="s">
        <v>2639</v>
      </c>
      <c r="B2400" s="146"/>
      <c r="C2400" s="146"/>
      <c r="D2400" s="146"/>
      <c r="E2400" s="146"/>
      <c r="F2400" s="146"/>
      <c r="G2400" s="146"/>
      <c r="H2400" s="146"/>
      <c r="I2400" s="146"/>
      <c r="J2400" s="146"/>
      <c r="K2400" s="146"/>
      <c r="L2400" s="146"/>
      <c r="M2400" s="146"/>
      <c r="N2400" s="146"/>
      <c r="O2400" s="146"/>
      <c r="P2400" s="146"/>
      <c r="Q2400" s="146"/>
      <c r="R2400" s="146"/>
      <c r="S2400" s="146"/>
      <c r="U2400" s="147" t="s">
        <v>2</v>
      </c>
      <c r="W2400" s="147" t="s">
        <v>2</v>
      </c>
      <c r="Y2400" s="234" t="s">
        <v>1845</v>
      </c>
      <c r="Z2400" s="234"/>
      <c r="AC2400" s="235">
        <v>395</v>
      </c>
      <c r="AD2400" s="235"/>
    </row>
    <row r="2401" spans="1:30" ht="6.75" customHeight="1"/>
    <row r="2402" spans="1:30" ht="6" customHeight="1"/>
    <row r="2403" spans="1:30" ht="16.5" customHeight="1">
      <c r="A2403" s="146" t="s">
        <v>2640</v>
      </c>
      <c r="B2403" s="146"/>
      <c r="C2403" s="146"/>
      <c r="D2403" s="146"/>
      <c r="E2403" s="146"/>
      <c r="F2403" s="146"/>
      <c r="G2403" s="146"/>
      <c r="H2403" s="146"/>
      <c r="I2403" s="146"/>
      <c r="J2403" s="146"/>
      <c r="K2403" s="146"/>
      <c r="L2403" s="146"/>
      <c r="M2403" s="146"/>
      <c r="N2403" s="146"/>
      <c r="O2403" s="146"/>
      <c r="P2403" s="146"/>
      <c r="Q2403" s="146"/>
      <c r="R2403" s="146"/>
      <c r="S2403" s="146"/>
      <c r="U2403" s="147" t="s">
        <v>2</v>
      </c>
      <c r="W2403" s="147" t="s">
        <v>2</v>
      </c>
      <c r="Y2403" s="234" t="s">
        <v>2641</v>
      </c>
      <c r="Z2403" s="234"/>
      <c r="AA2403" s="235">
        <v>1882675.94</v>
      </c>
      <c r="AB2403" s="235"/>
      <c r="AC2403" s="235"/>
      <c r="AD2403" s="235"/>
    </row>
    <row r="2404" spans="1:30" ht="7.5" customHeight="1"/>
    <row r="2405" spans="1:30" ht="110.25" customHeight="1"/>
    <row r="2406" spans="1:30" ht="12" customHeight="1"/>
    <row r="2407" spans="1:30" ht="13.5" customHeight="1">
      <c r="A2407" s="146" t="s">
        <v>1120</v>
      </c>
      <c r="B2407" s="146"/>
      <c r="C2407" s="146"/>
      <c r="D2407" s="146"/>
      <c r="E2407" s="146"/>
      <c r="F2407" s="146"/>
      <c r="G2407" s="146"/>
      <c r="H2407" s="146"/>
      <c r="I2407" s="146"/>
      <c r="J2407" s="146"/>
      <c r="K2407" s="146"/>
      <c r="L2407" s="146"/>
      <c r="M2407" s="146"/>
      <c r="R2407" s="150" t="s">
        <v>2642</v>
      </c>
      <c r="S2407" s="150"/>
      <c r="T2407" s="150"/>
      <c r="U2407" s="150"/>
      <c r="V2407" s="150"/>
      <c r="W2407" s="150"/>
      <c r="X2407" s="150"/>
      <c r="Y2407" s="150"/>
      <c r="Z2407" s="150"/>
      <c r="AA2407" s="150"/>
      <c r="AB2407" s="150"/>
      <c r="AC2407" s="150"/>
      <c r="AD2407" s="150"/>
    </row>
  </sheetData>
  <mergeCells count="5369">
    <mergeCell ref="A2403:S2403"/>
    <mergeCell ref="Y2403:Z2403"/>
    <mergeCell ref="AA2403:AD2403"/>
    <mergeCell ref="A2407:M2407"/>
    <mergeCell ref="R2407:AD2407"/>
    <mergeCell ref="O2397:AB2397"/>
    <mergeCell ref="AC2397:AD2397"/>
    <mergeCell ref="O2398:AB2398"/>
    <mergeCell ref="AC2398:AD2398"/>
    <mergeCell ref="A2400:S2400"/>
    <mergeCell ref="Y2400:Z2400"/>
    <mergeCell ref="AC2400:AD2400"/>
    <mergeCell ref="O2394:AB2394"/>
    <mergeCell ref="AC2394:AD2394"/>
    <mergeCell ref="O2395:AB2395"/>
    <mergeCell ref="AC2395:AD2395"/>
    <mergeCell ref="O2396:AB2396"/>
    <mergeCell ref="AC2396:AD2396"/>
    <mergeCell ref="B2392:D2392"/>
    <mergeCell ref="F2392:I2392"/>
    <mergeCell ref="J2392:L2392"/>
    <mergeCell ref="N2392:AA2392"/>
    <mergeCell ref="AC2392:AD2392"/>
    <mergeCell ref="B2393:D2393"/>
    <mergeCell ref="F2393:I2393"/>
    <mergeCell ref="J2393:L2393"/>
    <mergeCell ref="N2393:AA2393"/>
    <mergeCell ref="AC2393:AD2393"/>
    <mergeCell ref="O2387:AB2387"/>
    <mergeCell ref="AC2387:AD2387"/>
    <mergeCell ref="A2389:S2389"/>
    <mergeCell ref="Y2389:Z2389"/>
    <mergeCell ref="AC2389:AD2389"/>
    <mergeCell ref="A2391:O2391"/>
    <mergeCell ref="B2385:D2385"/>
    <mergeCell ref="F2385:I2385"/>
    <mergeCell ref="J2385:L2385"/>
    <mergeCell ref="N2385:AA2385"/>
    <mergeCell ref="AC2385:AD2385"/>
    <mergeCell ref="O2386:AB2386"/>
    <mergeCell ref="AC2386:AD2386"/>
    <mergeCell ref="O2382:AB2382"/>
    <mergeCell ref="AC2382:AD2382"/>
    <mergeCell ref="O2383:AB2383"/>
    <mergeCell ref="AC2383:AD2383"/>
    <mergeCell ref="O2384:AB2384"/>
    <mergeCell ref="AC2384:AD2384"/>
    <mergeCell ref="O2379:AB2379"/>
    <mergeCell ref="AC2379:AD2379"/>
    <mergeCell ref="O2380:AB2380"/>
    <mergeCell ref="AC2380:AD2380"/>
    <mergeCell ref="O2381:AB2381"/>
    <mergeCell ref="AC2381:AD2381"/>
    <mergeCell ref="O2376:AB2376"/>
    <mergeCell ref="AC2376:AD2376"/>
    <mergeCell ref="O2377:AB2377"/>
    <mergeCell ref="AC2377:AD2377"/>
    <mergeCell ref="O2378:AB2378"/>
    <mergeCell ref="AC2378:AD2378"/>
    <mergeCell ref="O2373:AB2373"/>
    <mergeCell ref="AC2373:AD2373"/>
    <mergeCell ref="O2374:AB2374"/>
    <mergeCell ref="AC2374:AD2374"/>
    <mergeCell ref="O2375:AB2375"/>
    <mergeCell ref="AC2375:AD2375"/>
    <mergeCell ref="O2370:AB2370"/>
    <mergeCell ref="AC2370:AD2370"/>
    <mergeCell ref="O2371:AB2371"/>
    <mergeCell ref="AC2371:AD2371"/>
    <mergeCell ref="O2372:AB2372"/>
    <mergeCell ref="AC2372:AD2372"/>
    <mergeCell ref="O2367:AB2367"/>
    <mergeCell ref="AC2367:AD2367"/>
    <mergeCell ref="O2368:AB2368"/>
    <mergeCell ref="AC2368:AD2368"/>
    <mergeCell ref="O2369:AB2369"/>
    <mergeCell ref="AC2369:AD2369"/>
    <mergeCell ref="O2364:AB2364"/>
    <mergeCell ref="AC2364:AD2364"/>
    <mergeCell ref="O2365:AB2365"/>
    <mergeCell ref="AC2365:AD2365"/>
    <mergeCell ref="O2366:AB2366"/>
    <mergeCell ref="AC2366:AD2366"/>
    <mergeCell ref="O2361:AB2361"/>
    <mergeCell ref="AC2361:AD2361"/>
    <mergeCell ref="O2362:AB2362"/>
    <mergeCell ref="AC2362:AD2362"/>
    <mergeCell ref="O2363:AB2363"/>
    <mergeCell ref="AC2363:AD2363"/>
    <mergeCell ref="B2359:D2359"/>
    <mergeCell ref="F2359:I2359"/>
    <mergeCell ref="J2359:L2359"/>
    <mergeCell ref="N2359:AA2359"/>
    <mergeCell ref="AC2359:AD2359"/>
    <mergeCell ref="O2360:AB2360"/>
    <mergeCell ref="AC2360:AD2360"/>
    <mergeCell ref="A2357:O2357"/>
    <mergeCell ref="B2358:D2358"/>
    <mergeCell ref="F2358:I2358"/>
    <mergeCell ref="J2358:L2358"/>
    <mergeCell ref="N2358:AA2358"/>
    <mergeCell ref="AC2358:AD2358"/>
    <mergeCell ref="O2349:AB2349"/>
    <mergeCell ref="A2352:M2352"/>
    <mergeCell ref="R2352:AD2352"/>
    <mergeCell ref="C2353:AC2353"/>
    <mergeCell ref="I2355:P2355"/>
    <mergeCell ref="S2355:Y2355"/>
    <mergeCell ref="O2347:AB2347"/>
    <mergeCell ref="B2348:D2348"/>
    <mergeCell ref="F2348:I2348"/>
    <mergeCell ref="J2348:L2348"/>
    <mergeCell ref="N2348:AA2348"/>
    <mergeCell ref="AC2348:AD2348"/>
    <mergeCell ref="O2345:AB2345"/>
    <mergeCell ref="AC2345:AD2345"/>
    <mergeCell ref="B2346:D2346"/>
    <mergeCell ref="F2346:I2346"/>
    <mergeCell ref="J2346:L2346"/>
    <mergeCell ref="N2346:AA2346"/>
    <mergeCell ref="AC2346:AD2346"/>
    <mergeCell ref="O2342:AB2342"/>
    <mergeCell ref="AC2342:AD2342"/>
    <mergeCell ref="O2343:AB2343"/>
    <mergeCell ref="AC2343:AD2343"/>
    <mergeCell ref="O2344:AB2344"/>
    <mergeCell ref="AC2344:AD2344"/>
    <mergeCell ref="O2340:AB2340"/>
    <mergeCell ref="B2341:D2341"/>
    <mergeCell ref="F2341:I2341"/>
    <mergeCell ref="J2341:L2341"/>
    <mergeCell ref="N2341:AA2341"/>
    <mergeCell ref="AC2341:AD2341"/>
    <mergeCell ref="O2338:AB2338"/>
    <mergeCell ref="AC2338:AD2338"/>
    <mergeCell ref="B2339:D2339"/>
    <mergeCell ref="F2339:I2339"/>
    <mergeCell ref="J2339:L2339"/>
    <mergeCell ref="N2339:AA2339"/>
    <mergeCell ref="AC2339:AD2339"/>
    <mergeCell ref="O2335:AB2335"/>
    <mergeCell ref="AC2335:AD2335"/>
    <mergeCell ref="O2336:AB2336"/>
    <mergeCell ref="AC2336:AD2336"/>
    <mergeCell ref="O2337:AB2337"/>
    <mergeCell ref="AC2337:AD2337"/>
    <mergeCell ref="O2332:AB2332"/>
    <mergeCell ref="AC2332:AD2332"/>
    <mergeCell ref="O2333:AB2333"/>
    <mergeCell ref="AC2333:AD2333"/>
    <mergeCell ref="O2334:AB2334"/>
    <mergeCell ref="AC2334:AD2334"/>
    <mergeCell ref="O2329:AB2329"/>
    <mergeCell ref="AC2329:AD2329"/>
    <mergeCell ref="O2330:AB2330"/>
    <mergeCell ref="AC2330:AD2330"/>
    <mergeCell ref="O2331:AB2331"/>
    <mergeCell ref="AC2331:AD2331"/>
    <mergeCell ref="O2326:AB2326"/>
    <mergeCell ref="AC2326:AD2326"/>
    <mergeCell ref="O2327:AB2327"/>
    <mergeCell ref="AC2327:AD2327"/>
    <mergeCell ref="O2328:AB2328"/>
    <mergeCell ref="AC2328:AD2328"/>
    <mergeCell ref="O2323:AB2323"/>
    <mergeCell ref="AC2323:AD2323"/>
    <mergeCell ref="O2324:AB2324"/>
    <mergeCell ref="AC2324:AD2324"/>
    <mergeCell ref="O2325:AB2325"/>
    <mergeCell ref="AC2325:AD2325"/>
    <mergeCell ref="O2320:AB2320"/>
    <mergeCell ref="AC2320:AD2320"/>
    <mergeCell ref="O2321:AB2321"/>
    <mergeCell ref="AC2321:AD2321"/>
    <mergeCell ref="O2322:AB2322"/>
    <mergeCell ref="AC2322:AD2322"/>
    <mergeCell ref="O2317:AB2317"/>
    <mergeCell ref="AC2317:AD2317"/>
    <mergeCell ref="O2318:AB2318"/>
    <mergeCell ref="AC2318:AD2318"/>
    <mergeCell ref="O2319:AB2319"/>
    <mergeCell ref="AC2319:AD2319"/>
    <mergeCell ref="B2315:D2315"/>
    <mergeCell ref="F2315:I2315"/>
    <mergeCell ref="J2315:L2315"/>
    <mergeCell ref="N2315:AA2315"/>
    <mergeCell ref="AC2315:AD2315"/>
    <mergeCell ref="O2316:AB2316"/>
    <mergeCell ref="AC2316:AD2316"/>
    <mergeCell ref="A2313:O2313"/>
    <mergeCell ref="B2314:D2314"/>
    <mergeCell ref="F2314:I2314"/>
    <mergeCell ref="J2314:L2314"/>
    <mergeCell ref="N2314:AA2314"/>
    <mergeCell ref="AC2314:AD2314"/>
    <mergeCell ref="O2305:AB2305"/>
    <mergeCell ref="A2308:M2308"/>
    <mergeCell ref="R2308:AD2308"/>
    <mergeCell ref="C2309:AC2309"/>
    <mergeCell ref="I2311:P2311"/>
    <mergeCell ref="S2311:Y2311"/>
    <mergeCell ref="O2302:AB2302"/>
    <mergeCell ref="AC2302:AD2302"/>
    <mergeCell ref="O2303:AB2303"/>
    <mergeCell ref="AC2303:AD2303"/>
    <mergeCell ref="B2304:D2304"/>
    <mergeCell ref="F2304:I2304"/>
    <mergeCell ref="J2304:L2304"/>
    <mergeCell ref="N2304:AA2304"/>
    <mergeCell ref="AC2304:AD2304"/>
    <mergeCell ref="O2299:AB2299"/>
    <mergeCell ref="AC2299:AD2299"/>
    <mergeCell ref="O2300:AB2300"/>
    <mergeCell ref="AC2300:AD2300"/>
    <mergeCell ref="O2301:AB2301"/>
    <mergeCell ref="AC2301:AD2301"/>
    <mergeCell ref="O2296:AB2296"/>
    <mergeCell ref="AC2296:AD2296"/>
    <mergeCell ref="O2297:AB2297"/>
    <mergeCell ref="AC2297:AD2297"/>
    <mergeCell ref="O2298:AB2298"/>
    <mergeCell ref="AC2298:AD2298"/>
    <mergeCell ref="O2293:AB2293"/>
    <mergeCell ref="AC2293:AD2293"/>
    <mergeCell ref="O2294:AB2294"/>
    <mergeCell ref="AC2294:AD2294"/>
    <mergeCell ref="O2295:AB2295"/>
    <mergeCell ref="AC2295:AD2295"/>
    <mergeCell ref="O2290:AB2290"/>
    <mergeCell ref="AC2290:AD2290"/>
    <mergeCell ref="O2291:AB2291"/>
    <mergeCell ref="AC2291:AD2291"/>
    <mergeCell ref="B2292:D2292"/>
    <mergeCell ref="F2292:I2292"/>
    <mergeCell ref="J2292:L2292"/>
    <mergeCell ref="N2292:AA2292"/>
    <mergeCell ref="AC2292:AD2292"/>
    <mergeCell ref="O2288:AB2288"/>
    <mergeCell ref="B2289:D2289"/>
    <mergeCell ref="F2289:I2289"/>
    <mergeCell ref="J2289:L2289"/>
    <mergeCell ref="N2289:AA2289"/>
    <mergeCell ref="AC2289:AD2289"/>
    <mergeCell ref="O2286:AB2286"/>
    <mergeCell ref="B2287:D2287"/>
    <mergeCell ref="F2287:I2287"/>
    <mergeCell ref="J2287:L2287"/>
    <mergeCell ref="N2287:AA2287"/>
    <mergeCell ref="AC2287:AD2287"/>
    <mergeCell ref="O2284:AB2284"/>
    <mergeCell ref="B2285:D2285"/>
    <mergeCell ref="F2285:I2285"/>
    <mergeCell ref="J2285:L2285"/>
    <mergeCell ref="N2285:AA2285"/>
    <mergeCell ref="AC2285:AD2285"/>
    <mergeCell ref="O2281:AB2281"/>
    <mergeCell ref="AC2281:AD2281"/>
    <mergeCell ref="O2282:AB2282"/>
    <mergeCell ref="AC2282:AD2282"/>
    <mergeCell ref="B2283:D2283"/>
    <mergeCell ref="F2283:I2283"/>
    <mergeCell ref="J2283:L2283"/>
    <mergeCell ref="N2283:AA2283"/>
    <mergeCell ref="AC2283:AD2283"/>
    <mergeCell ref="O2278:AB2278"/>
    <mergeCell ref="AC2278:AD2278"/>
    <mergeCell ref="O2279:AB2279"/>
    <mergeCell ref="AC2279:AD2279"/>
    <mergeCell ref="O2280:AB2280"/>
    <mergeCell ref="AC2280:AD2280"/>
    <mergeCell ref="O2275:AB2275"/>
    <mergeCell ref="AC2275:AD2275"/>
    <mergeCell ref="O2276:AB2276"/>
    <mergeCell ref="AC2276:AD2276"/>
    <mergeCell ref="B2277:D2277"/>
    <mergeCell ref="F2277:I2277"/>
    <mergeCell ref="J2277:L2277"/>
    <mergeCell ref="N2277:AA2277"/>
    <mergeCell ref="AC2277:AD2277"/>
    <mergeCell ref="B2273:D2273"/>
    <mergeCell ref="F2273:I2273"/>
    <mergeCell ref="J2273:L2273"/>
    <mergeCell ref="N2273:AA2273"/>
    <mergeCell ref="AC2273:AD2273"/>
    <mergeCell ref="O2274:AB2274"/>
    <mergeCell ref="AC2274:AD2274"/>
    <mergeCell ref="B2271:D2271"/>
    <mergeCell ref="F2271:I2271"/>
    <mergeCell ref="J2271:L2271"/>
    <mergeCell ref="N2271:AA2271"/>
    <mergeCell ref="AC2271:AD2271"/>
    <mergeCell ref="O2272:AB2272"/>
    <mergeCell ref="B2269:D2269"/>
    <mergeCell ref="F2269:I2269"/>
    <mergeCell ref="J2269:L2269"/>
    <mergeCell ref="N2269:AA2269"/>
    <mergeCell ref="AC2269:AD2269"/>
    <mergeCell ref="O2270:AB2270"/>
    <mergeCell ref="A2267:O2267"/>
    <mergeCell ref="B2268:D2268"/>
    <mergeCell ref="F2268:I2268"/>
    <mergeCell ref="J2268:L2268"/>
    <mergeCell ref="N2268:AA2268"/>
    <mergeCell ref="AC2268:AD2268"/>
    <mergeCell ref="O2259:AB2259"/>
    <mergeCell ref="AC2259:AD2259"/>
    <mergeCell ref="A2262:M2262"/>
    <mergeCell ref="R2262:AD2262"/>
    <mergeCell ref="C2263:AC2263"/>
    <mergeCell ref="I2265:P2265"/>
    <mergeCell ref="S2265:Y2265"/>
    <mergeCell ref="O2256:AB2256"/>
    <mergeCell ref="AC2256:AD2256"/>
    <mergeCell ref="O2257:AB2257"/>
    <mergeCell ref="AC2257:AD2257"/>
    <mergeCell ref="O2258:AB2258"/>
    <mergeCell ref="AC2258:AD2258"/>
    <mergeCell ref="O2254:AB2254"/>
    <mergeCell ref="B2255:D2255"/>
    <mergeCell ref="F2255:I2255"/>
    <mergeCell ref="J2255:L2255"/>
    <mergeCell ref="N2255:AA2255"/>
    <mergeCell ref="AC2255:AD2255"/>
    <mergeCell ref="O2252:AB2252"/>
    <mergeCell ref="B2253:D2253"/>
    <mergeCell ref="F2253:I2253"/>
    <mergeCell ref="J2253:L2253"/>
    <mergeCell ref="N2253:AA2253"/>
    <mergeCell ref="AC2253:AD2253"/>
    <mergeCell ref="O2250:AB2250"/>
    <mergeCell ref="B2251:D2251"/>
    <mergeCell ref="F2251:I2251"/>
    <mergeCell ref="J2251:L2251"/>
    <mergeCell ref="N2251:AA2251"/>
    <mergeCell ref="AC2251:AD2251"/>
    <mergeCell ref="O2248:AB2248"/>
    <mergeCell ref="B2249:D2249"/>
    <mergeCell ref="F2249:I2249"/>
    <mergeCell ref="J2249:L2249"/>
    <mergeCell ref="N2249:AA2249"/>
    <mergeCell ref="AC2249:AD2249"/>
    <mergeCell ref="O2246:AB2246"/>
    <mergeCell ref="B2247:D2247"/>
    <mergeCell ref="F2247:I2247"/>
    <mergeCell ref="J2247:L2247"/>
    <mergeCell ref="N2247:AA2247"/>
    <mergeCell ref="AC2247:AD2247"/>
    <mergeCell ref="O2243:AB2243"/>
    <mergeCell ref="AC2243:AD2243"/>
    <mergeCell ref="O2244:AB2244"/>
    <mergeCell ref="AC2244:AD2244"/>
    <mergeCell ref="B2245:D2245"/>
    <mergeCell ref="F2245:I2245"/>
    <mergeCell ref="J2245:L2245"/>
    <mergeCell ref="N2245:AA2245"/>
    <mergeCell ref="AC2245:AD2245"/>
    <mergeCell ref="O2240:AB2240"/>
    <mergeCell ref="AC2240:AD2240"/>
    <mergeCell ref="O2241:AB2241"/>
    <mergeCell ref="AC2241:AD2241"/>
    <mergeCell ref="O2242:AB2242"/>
    <mergeCell ref="AC2242:AD2242"/>
    <mergeCell ref="O2238:AB2238"/>
    <mergeCell ref="B2239:D2239"/>
    <mergeCell ref="F2239:I2239"/>
    <mergeCell ref="J2239:L2239"/>
    <mergeCell ref="N2239:AA2239"/>
    <mergeCell ref="AC2239:AD2239"/>
    <mergeCell ref="O2236:AB2236"/>
    <mergeCell ref="B2237:D2237"/>
    <mergeCell ref="F2237:I2237"/>
    <mergeCell ref="J2237:L2237"/>
    <mergeCell ref="N2237:AA2237"/>
    <mergeCell ref="AC2237:AD2237"/>
    <mergeCell ref="O2234:AB2234"/>
    <mergeCell ref="B2235:D2235"/>
    <mergeCell ref="F2235:I2235"/>
    <mergeCell ref="J2235:L2235"/>
    <mergeCell ref="N2235:AA2235"/>
    <mergeCell ref="AC2235:AD2235"/>
    <mergeCell ref="O2232:AB2232"/>
    <mergeCell ref="B2233:D2233"/>
    <mergeCell ref="F2233:I2233"/>
    <mergeCell ref="J2233:L2233"/>
    <mergeCell ref="N2233:AA2233"/>
    <mergeCell ref="AC2233:AD2233"/>
    <mergeCell ref="O2230:AB2230"/>
    <mergeCell ref="AC2230:AD2230"/>
    <mergeCell ref="B2231:D2231"/>
    <mergeCell ref="F2231:I2231"/>
    <mergeCell ref="J2231:L2231"/>
    <mergeCell ref="N2231:AA2231"/>
    <mergeCell ref="AC2231:AD2231"/>
    <mergeCell ref="O2227:AB2227"/>
    <mergeCell ref="AC2227:AD2227"/>
    <mergeCell ref="O2228:AB2228"/>
    <mergeCell ref="AC2228:AD2228"/>
    <mergeCell ref="O2229:AB2229"/>
    <mergeCell ref="AC2229:AD2229"/>
    <mergeCell ref="O2224:AB2224"/>
    <mergeCell ref="AC2224:AD2224"/>
    <mergeCell ref="O2225:AB2225"/>
    <mergeCell ref="AC2225:AD2225"/>
    <mergeCell ref="O2226:AB2226"/>
    <mergeCell ref="AC2226:AD2226"/>
    <mergeCell ref="O2221:AB2221"/>
    <mergeCell ref="AC2221:AD2221"/>
    <mergeCell ref="O2222:AB2222"/>
    <mergeCell ref="AC2222:AD2222"/>
    <mergeCell ref="O2223:AB2223"/>
    <mergeCell ref="AC2223:AD2223"/>
    <mergeCell ref="O2219:AB2219"/>
    <mergeCell ref="AC2219:AD2219"/>
    <mergeCell ref="B2220:D2220"/>
    <mergeCell ref="F2220:I2220"/>
    <mergeCell ref="J2220:L2220"/>
    <mergeCell ref="N2220:AA2220"/>
    <mergeCell ref="AC2220:AD2220"/>
    <mergeCell ref="O2216:AB2216"/>
    <mergeCell ref="AC2216:AD2216"/>
    <mergeCell ref="O2217:AB2217"/>
    <mergeCell ref="AC2217:AD2217"/>
    <mergeCell ref="O2218:AB2218"/>
    <mergeCell ref="AC2218:AD2218"/>
    <mergeCell ref="O2213:AB2213"/>
    <mergeCell ref="AC2213:AD2213"/>
    <mergeCell ref="O2214:AB2214"/>
    <mergeCell ref="AC2214:AD2214"/>
    <mergeCell ref="O2215:AB2215"/>
    <mergeCell ref="AC2215:AD2215"/>
    <mergeCell ref="O2210:AB2210"/>
    <mergeCell ref="AC2210:AD2210"/>
    <mergeCell ref="O2211:AB2211"/>
    <mergeCell ref="AC2211:AD2211"/>
    <mergeCell ref="O2212:AB2212"/>
    <mergeCell ref="AC2212:AD2212"/>
    <mergeCell ref="B2208:D2208"/>
    <mergeCell ref="F2208:I2208"/>
    <mergeCell ref="J2208:L2208"/>
    <mergeCell ref="N2208:AA2208"/>
    <mergeCell ref="AC2208:AD2208"/>
    <mergeCell ref="O2209:AB2209"/>
    <mergeCell ref="AC2209:AD2209"/>
    <mergeCell ref="A2206:O2206"/>
    <mergeCell ref="B2207:D2207"/>
    <mergeCell ref="F2207:I2207"/>
    <mergeCell ref="J2207:L2207"/>
    <mergeCell ref="N2207:AA2207"/>
    <mergeCell ref="AC2207:AD2207"/>
    <mergeCell ref="O2198:AB2198"/>
    <mergeCell ref="A2201:M2201"/>
    <mergeCell ref="R2201:AD2201"/>
    <mergeCell ref="C2202:AC2202"/>
    <mergeCell ref="I2204:P2204"/>
    <mergeCell ref="S2204:Y2204"/>
    <mergeCell ref="O2196:AB2196"/>
    <mergeCell ref="B2197:D2197"/>
    <mergeCell ref="F2197:I2197"/>
    <mergeCell ref="J2197:L2197"/>
    <mergeCell ref="N2197:AA2197"/>
    <mergeCell ref="AC2197:AD2197"/>
    <mergeCell ref="O2194:AB2194"/>
    <mergeCell ref="AC2194:AD2194"/>
    <mergeCell ref="B2195:D2195"/>
    <mergeCell ref="F2195:I2195"/>
    <mergeCell ref="J2195:L2195"/>
    <mergeCell ref="N2195:AA2195"/>
    <mergeCell ref="AC2195:AD2195"/>
    <mergeCell ref="O2191:AB2191"/>
    <mergeCell ref="AC2191:AD2191"/>
    <mergeCell ref="O2192:AB2192"/>
    <mergeCell ref="AC2192:AD2192"/>
    <mergeCell ref="O2193:AB2193"/>
    <mergeCell ref="AC2193:AD2193"/>
    <mergeCell ref="O2189:AB2189"/>
    <mergeCell ref="B2190:D2190"/>
    <mergeCell ref="F2190:I2190"/>
    <mergeCell ref="J2190:L2190"/>
    <mergeCell ref="N2190:AA2190"/>
    <mergeCell ref="AC2190:AD2190"/>
    <mergeCell ref="O2187:AB2187"/>
    <mergeCell ref="AC2187:AD2187"/>
    <mergeCell ref="B2188:D2188"/>
    <mergeCell ref="F2188:I2188"/>
    <mergeCell ref="J2188:L2188"/>
    <mergeCell ref="N2188:AA2188"/>
    <mergeCell ref="AC2188:AD2188"/>
    <mergeCell ref="O2184:AB2184"/>
    <mergeCell ref="AC2184:AD2184"/>
    <mergeCell ref="O2185:AB2185"/>
    <mergeCell ref="AC2185:AD2185"/>
    <mergeCell ref="O2186:AB2186"/>
    <mergeCell ref="AC2186:AD2186"/>
    <mergeCell ref="O2181:AB2181"/>
    <mergeCell ref="AC2181:AD2181"/>
    <mergeCell ref="O2182:AB2182"/>
    <mergeCell ref="AC2182:AD2182"/>
    <mergeCell ref="O2183:AB2183"/>
    <mergeCell ref="AC2183:AD2183"/>
    <mergeCell ref="O2178:AB2178"/>
    <mergeCell ref="AC2178:AD2178"/>
    <mergeCell ref="O2179:AB2179"/>
    <mergeCell ref="AC2179:AD2179"/>
    <mergeCell ref="O2180:AB2180"/>
    <mergeCell ref="AC2180:AD2180"/>
    <mergeCell ref="O2175:AB2175"/>
    <mergeCell ref="AC2175:AD2175"/>
    <mergeCell ref="O2176:AB2176"/>
    <mergeCell ref="AC2176:AD2176"/>
    <mergeCell ref="O2177:AB2177"/>
    <mergeCell ref="AC2177:AD2177"/>
    <mergeCell ref="O2172:AB2172"/>
    <mergeCell ref="AC2172:AD2172"/>
    <mergeCell ref="O2173:AB2173"/>
    <mergeCell ref="AC2173:AD2173"/>
    <mergeCell ref="O2174:AB2174"/>
    <mergeCell ref="AC2174:AD2174"/>
    <mergeCell ref="O2169:AB2169"/>
    <mergeCell ref="AC2169:AD2169"/>
    <mergeCell ref="O2170:AB2170"/>
    <mergeCell ref="AC2170:AD2170"/>
    <mergeCell ref="O2171:AB2171"/>
    <mergeCell ref="AC2171:AD2171"/>
    <mergeCell ref="O2166:AB2166"/>
    <mergeCell ref="AC2166:AD2166"/>
    <mergeCell ref="O2167:AB2167"/>
    <mergeCell ref="AC2167:AD2167"/>
    <mergeCell ref="O2168:AB2168"/>
    <mergeCell ref="AC2168:AD2168"/>
    <mergeCell ref="O2163:AB2163"/>
    <mergeCell ref="AC2163:AD2163"/>
    <mergeCell ref="O2164:AB2164"/>
    <mergeCell ref="AC2164:AD2164"/>
    <mergeCell ref="O2165:AB2165"/>
    <mergeCell ref="AC2165:AD2165"/>
    <mergeCell ref="O2160:AB2160"/>
    <mergeCell ref="AC2160:AD2160"/>
    <mergeCell ref="O2161:AB2161"/>
    <mergeCell ref="AC2161:AD2161"/>
    <mergeCell ref="O2162:AB2162"/>
    <mergeCell ref="AC2162:AD2162"/>
    <mergeCell ref="O2158:AB2158"/>
    <mergeCell ref="AC2158:AD2158"/>
    <mergeCell ref="B2159:D2159"/>
    <mergeCell ref="F2159:I2159"/>
    <mergeCell ref="J2159:L2159"/>
    <mergeCell ref="N2159:AA2159"/>
    <mergeCell ref="AC2159:AD2159"/>
    <mergeCell ref="B2156:D2156"/>
    <mergeCell ref="F2156:I2156"/>
    <mergeCell ref="J2156:L2156"/>
    <mergeCell ref="N2156:AA2156"/>
    <mergeCell ref="AC2156:AD2156"/>
    <mergeCell ref="O2157:AB2157"/>
    <mergeCell ref="AC2157:AD2157"/>
    <mergeCell ref="B2154:D2154"/>
    <mergeCell ref="F2154:I2154"/>
    <mergeCell ref="J2154:L2154"/>
    <mergeCell ref="N2154:AA2154"/>
    <mergeCell ref="AC2154:AD2154"/>
    <mergeCell ref="O2155:AB2155"/>
    <mergeCell ref="O2151:AB2151"/>
    <mergeCell ref="AC2151:AD2151"/>
    <mergeCell ref="O2152:AB2152"/>
    <mergeCell ref="AC2152:AD2152"/>
    <mergeCell ref="O2153:AB2153"/>
    <mergeCell ref="AC2153:AD2153"/>
    <mergeCell ref="O2149:AB2149"/>
    <mergeCell ref="AC2149:AD2149"/>
    <mergeCell ref="B2150:D2150"/>
    <mergeCell ref="F2150:I2150"/>
    <mergeCell ref="J2150:L2150"/>
    <mergeCell ref="N2150:AA2150"/>
    <mergeCell ref="AC2150:AD2150"/>
    <mergeCell ref="B2147:D2147"/>
    <mergeCell ref="F2147:I2147"/>
    <mergeCell ref="J2147:L2147"/>
    <mergeCell ref="N2147:AA2147"/>
    <mergeCell ref="AC2147:AD2147"/>
    <mergeCell ref="O2148:AB2148"/>
    <mergeCell ref="AC2148:AD2148"/>
    <mergeCell ref="C2141:AC2141"/>
    <mergeCell ref="I2143:P2143"/>
    <mergeCell ref="S2143:Y2143"/>
    <mergeCell ref="A2145:O2145"/>
    <mergeCell ref="B2146:D2146"/>
    <mergeCell ref="F2146:I2146"/>
    <mergeCell ref="J2146:L2146"/>
    <mergeCell ref="N2146:AA2146"/>
    <mergeCell ref="AC2146:AD2146"/>
    <mergeCell ref="O2136:AB2136"/>
    <mergeCell ref="AC2136:AD2136"/>
    <mergeCell ref="O2137:AB2137"/>
    <mergeCell ref="AC2137:AD2137"/>
    <mergeCell ref="A2140:M2140"/>
    <mergeCell ref="R2140:AD2140"/>
    <mergeCell ref="O2133:AB2133"/>
    <mergeCell ref="AC2133:AD2133"/>
    <mergeCell ref="O2134:AB2134"/>
    <mergeCell ref="AC2134:AD2134"/>
    <mergeCell ref="O2135:AB2135"/>
    <mergeCell ref="AC2135:AD2135"/>
    <mergeCell ref="O2130:AB2130"/>
    <mergeCell ref="AC2130:AD2130"/>
    <mergeCell ref="O2131:AB2131"/>
    <mergeCell ref="AC2131:AD2131"/>
    <mergeCell ref="O2132:AB2132"/>
    <mergeCell ref="AC2132:AD2132"/>
    <mergeCell ref="O2127:AB2127"/>
    <mergeCell ref="AC2127:AD2127"/>
    <mergeCell ref="O2128:AB2128"/>
    <mergeCell ref="AC2128:AD2128"/>
    <mergeCell ref="O2129:AB2129"/>
    <mergeCell ref="AC2129:AD2129"/>
    <mergeCell ref="B2125:D2125"/>
    <mergeCell ref="F2125:I2125"/>
    <mergeCell ref="J2125:L2125"/>
    <mergeCell ref="N2125:AA2125"/>
    <mergeCell ref="AC2125:AD2125"/>
    <mergeCell ref="O2126:AB2126"/>
    <mergeCell ref="AC2126:AD2126"/>
    <mergeCell ref="B2123:D2123"/>
    <mergeCell ref="F2123:I2123"/>
    <mergeCell ref="J2123:L2123"/>
    <mergeCell ref="N2123:AA2123"/>
    <mergeCell ref="AC2123:AD2123"/>
    <mergeCell ref="O2124:AB2124"/>
    <mergeCell ref="B2121:D2121"/>
    <mergeCell ref="F2121:I2121"/>
    <mergeCell ref="J2121:L2121"/>
    <mergeCell ref="N2121:AA2121"/>
    <mergeCell ref="AC2121:AD2121"/>
    <mergeCell ref="O2122:AB2122"/>
    <mergeCell ref="B2119:D2119"/>
    <mergeCell ref="F2119:I2119"/>
    <mergeCell ref="J2119:L2119"/>
    <mergeCell ref="N2119:AA2119"/>
    <mergeCell ref="AC2119:AD2119"/>
    <mergeCell ref="O2120:AB2120"/>
    <mergeCell ref="B2117:D2117"/>
    <mergeCell ref="F2117:I2117"/>
    <mergeCell ref="J2117:L2117"/>
    <mergeCell ref="N2117:AA2117"/>
    <mergeCell ref="AC2117:AD2117"/>
    <mergeCell ref="O2118:AB2118"/>
    <mergeCell ref="O2111:AB2111"/>
    <mergeCell ref="A2113:S2113"/>
    <mergeCell ref="Y2113:Z2113"/>
    <mergeCell ref="AC2113:AD2113"/>
    <mergeCell ref="A2115:O2115"/>
    <mergeCell ref="B2116:D2116"/>
    <mergeCell ref="F2116:I2116"/>
    <mergeCell ref="J2116:L2116"/>
    <mergeCell ref="N2116:AA2116"/>
    <mergeCell ref="AC2116:AD2116"/>
    <mergeCell ref="O2109:AB2109"/>
    <mergeCell ref="B2110:D2110"/>
    <mergeCell ref="F2110:I2110"/>
    <mergeCell ref="J2110:L2110"/>
    <mergeCell ref="N2110:AA2110"/>
    <mergeCell ref="AC2110:AD2110"/>
    <mergeCell ref="O2107:AB2107"/>
    <mergeCell ref="B2108:D2108"/>
    <mergeCell ref="F2108:I2108"/>
    <mergeCell ref="J2108:L2108"/>
    <mergeCell ref="N2108:AA2108"/>
    <mergeCell ref="AC2108:AD2108"/>
    <mergeCell ref="O2105:AB2105"/>
    <mergeCell ref="B2106:D2106"/>
    <mergeCell ref="F2106:I2106"/>
    <mergeCell ref="J2106:L2106"/>
    <mergeCell ref="N2106:AA2106"/>
    <mergeCell ref="AC2106:AD2106"/>
    <mergeCell ref="O2103:AB2103"/>
    <mergeCell ref="B2104:D2104"/>
    <mergeCell ref="F2104:I2104"/>
    <mergeCell ref="J2104:L2104"/>
    <mergeCell ref="N2104:AA2104"/>
    <mergeCell ref="AC2104:AD2104"/>
    <mergeCell ref="O2101:AB2101"/>
    <mergeCell ref="B2102:D2102"/>
    <mergeCell ref="F2102:I2102"/>
    <mergeCell ref="J2102:L2102"/>
    <mergeCell ref="N2102:AA2102"/>
    <mergeCell ref="AC2102:AD2102"/>
    <mergeCell ref="O2099:AB2099"/>
    <mergeCell ref="B2100:D2100"/>
    <mergeCell ref="F2100:I2100"/>
    <mergeCell ref="J2100:L2100"/>
    <mergeCell ref="N2100:AA2100"/>
    <mergeCell ref="AC2100:AD2100"/>
    <mergeCell ref="O2097:AB2097"/>
    <mergeCell ref="AC2097:AD2097"/>
    <mergeCell ref="B2098:D2098"/>
    <mergeCell ref="F2098:I2098"/>
    <mergeCell ref="J2098:L2098"/>
    <mergeCell ref="N2098:AA2098"/>
    <mergeCell ref="AC2098:AD2098"/>
    <mergeCell ref="B2095:D2095"/>
    <mergeCell ref="F2095:I2095"/>
    <mergeCell ref="J2095:L2095"/>
    <mergeCell ref="N2095:AA2095"/>
    <mergeCell ref="AC2095:AD2095"/>
    <mergeCell ref="O2096:AB2096"/>
    <mergeCell ref="AC2096:AD2096"/>
    <mergeCell ref="A2091:S2091"/>
    <mergeCell ref="Y2091:Z2091"/>
    <mergeCell ref="AC2091:AD2091"/>
    <mergeCell ref="A2093:O2093"/>
    <mergeCell ref="B2094:D2094"/>
    <mergeCell ref="F2094:I2094"/>
    <mergeCell ref="J2094:L2094"/>
    <mergeCell ref="N2094:AA2094"/>
    <mergeCell ref="AC2094:AD2094"/>
    <mergeCell ref="B2088:D2088"/>
    <mergeCell ref="F2088:I2088"/>
    <mergeCell ref="J2088:L2088"/>
    <mergeCell ref="N2088:AA2088"/>
    <mergeCell ref="AC2088:AD2088"/>
    <mergeCell ref="O2089:AB2089"/>
    <mergeCell ref="O2085:AB2085"/>
    <mergeCell ref="AC2085:AD2085"/>
    <mergeCell ref="O2086:AB2086"/>
    <mergeCell ref="AC2086:AD2086"/>
    <mergeCell ref="O2087:AB2087"/>
    <mergeCell ref="AC2087:AD2087"/>
    <mergeCell ref="B2083:D2083"/>
    <mergeCell ref="F2083:I2083"/>
    <mergeCell ref="J2083:L2083"/>
    <mergeCell ref="N2083:AA2083"/>
    <mergeCell ref="AC2083:AD2083"/>
    <mergeCell ref="B2084:D2084"/>
    <mergeCell ref="F2084:I2084"/>
    <mergeCell ref="J2084:L2084"/>
    <mergeCell ref="N2084:AA2084"/>
    <mergeCell ref="AC2084:AD2084"/>
    <mergeCell ref="A2077:M2077"/>
    <mergeCell ref="R2077:AD2077"/>
    <mergeCell ref="C2078:AC2078"/>
    <mergeCell ref="I2080:P2080"/>
    <mergeCell ref="S2080:Y2080"/>
    <mergeCell ref="A2082:O2082"/>
    <mergeCell ref="A2073:O2073"/>
    <mergeCell ref="B2074:D2074"/>
    <mergeCell ref="F2074:I2074"/>
    <mergeCell ref="J2074:L2074"/>
    <mergeCell ref="N2074:AA2074"/>
    <mergeCell ref="AC2074:AD2074"/>
    <mergeCell ref="O2068:AB2068"/>
    <mergeCell ref="AC2068:AD2068"/>
    <mergeCell ref="O2069:AB2069"/>
    <mergeCell ref="AC2069:AD2069"/>
    <mergeCell ref="A2071:S2071"/>
    <mergeCell ref="Y2071:Z2071"/>
    <mergeCell ref="AC2071:AD2071"/>
    <mergeCell ref="O2065:AB2065"/>
    <mergeCell ref="AC2065:AD2065"/>
    <mergeCell ref="O2066:AB2066"/>
    <mergeCell ref="AC2066:AD2066"/>
    <mergeCell ref="O2067:AB2067"/>
    <mergeCell ref="AC2067:AD2067"/>
    <mergeCell ref="O2063:AB2063"/>
    <mergeCell ref="AC2063:AD2063"/>
    <mergeCell ref="B2064:D2064"/>
    <mergeCell ref="F2064:I2064"/>
    <mergeCell ref="J2064:L2064"/>
    <mergeCell ref="N2064:AA2064"/>
    <mergeCell ref="AC2064:AD2064"/>
    <mergeCell ref="O2060:AB2060"/>
    <mergeCell ref="AC2060:AD2060"/>
    <mergeCell ref="O2061:AB2061"/>
    <mergeCell ref="AC2061:AD2061"/>
    <mergeCell ref="O2062:AB2062"/>
    <mergeCell ref="AC2062:AD2062"/>
    <mergeCell ref="O2057:AB2057"/>
    <mergeCell ref="AC2057:AD2057"/>
    <mergeCell ref="O2058:AB2058"/>
    <mergeCell ref="AC2058:AD2058"/>
    <mergeCell ref="O2059:AB2059"/>
    <mergeCell ref="AC2059:AD2059"/>
    <mergeCell ref="O2054:AB2054"/>
    <mergeCell ref="AC2054:AD2054"/>
    <mergeCell ref="O2055:AB2055"/>
    <mergeCell ref="AC2055:AD2055"/>
    <mergeCell ref="O2056:AB2056"/>
    <mergeCell ref="AC2056:AD2056"/>
    <mergeCell ref="O2051:AB2051"/>
    <mergeCell ref="AC2051:AD2051"/>
    <mergeCell ref="O2052:AB2052"/>
    <mergeCell ref="AC2052:AD2052"/>
    <mergeCell ref="O2053:AB2053"/>
    <mergeCell ref="AC2053:AD2053"/>
    <mergeCell ref="O2048:AB2048"/>
    <mergeCell ref="AC2048:AD2048"/>
    <mergeCell ref="O2049:AB2049"/>
    <mergeCell ref="AC2049:AD2049"/>
    <mergeCell ref="O2050:AB2050"/>
    <mergeCell ref="AC2050:AD2050"/>
    <mergeCell ref="O2046:AB2046"/>
    <mergeCell ref="B2047:D2047"/>
    <mergeCell ref="F2047:I2047"/>
    <mergeCell ref="J2047:L2047"/>
    <mergeCell ref="N2047:AA2047"/>
    <mergeCell ref="AC2047:AD2047"/>
    <mergeCell ref="O2043:AB2043"/>
    <mergeCell ref="AC2043:AD2043"/>
    <mergeCell ref="O2044:AB2044"/>
    <mergeCell ref="AC2044:AD2044"/>
    <mergeCell ref="B2045:D2045"/>
    <mergeCell ref="F2045:I2045"/>
    <mergeCell ref="J2045:L2045"/>
    <mergeCell ref="N2045:AA2045"/>
    <mergeCell ref="AC2045:AD2045"/>
    <mergeCell ref="O2040:AB2040"/>
    <mergeCell ref="AC2040:AD2040"/>
    <mergeCell ref="O2041:AB2041"/>
    <mergeCell ref="AC2041:AD2041"/>
    <mergeCell ref="O2042:AB2042"/>
    <mergeCell ref="AC2042:AD2042"/>
    <mergeCell ref="O2037:AB2037"/>
    <mergeCell ref="AC2037:AD2037"/>
    <mergeCell ref="O2038:AB2038"/>
    <mergeCell ref="AC2038:AD2038"/>
    <mergeCell ref="O2039:AB2039"/>
    <mergeCell ref="AC2039:AD2039"/>
    <mergeCell ref="O2034:AB2034"/>
    <mergeCell ref="AC2034:AD2034"/>
    <mergeCell ref="O2035:AB2035"/>
    <mergeCell ref="AC2035:AD2035"/>
    <mergeCell ref="O2036:AB2036"/>
    <mergeCell ref="AC2036:AD2036"/>
    <mergeCell ref="O2031:AB2031"/>
    <mergeCell ref="AC2031:AD2031"/>
    <mergeCell ref="O2032:AB2032"/>
    <mergeCell ref="AC2032:AD2032"/>
    <mergeCell ref="O2033:AB2033"/>
    <mergeCell ref="AC2033:AD2033"/>
    <mergeCell ref="O2028:AB2028"/>
    <mergeCell ref="AC2028:AD2028"/>
    <mergeCell ref="O2029:AB2029"/>
    <mergeCell ref="AC2029:AD2029"/>
    <mergeCell ref="O2030:AB2030"/>
    <mergeCell ref="AC2030:AD2030"/>
    <mergeCell ref="O2025:AB2025"/>
    <mergeCell ref="AC2025:AD2025"/>
    <mergeCell ref="O2026:AB2026"/>
    <mergeCell ref="AC2026:AD2026"/>
    <mergeCell ref="O2027:AB2027"/>
    <mergeCell ref="AC2027:AD2027"/>
    <mergeCell ref="O2022:AB2022"/>
    <mergeCell ref="AC2022:AD2022"/>
    <mergeCell ref="O2023:AB2023"/>
    <mergeCell ref="AC2023:AD2023"/>
    <mergeCell ref="O2024:AB2024"/>
    <mergeCell ref="AC2024:AD2024"/>
    <mergeCell ref="B2020:D2020"/>
    <mergeCell ref="F2020:I2020"/>
    <mergeCell ref="J2020:L2020"/>
    <mergeCell ref="N2020:AA2020"/>
    <mergeCell ref="AC2020:AD2020"/>
    <mergeCell ref="B2021:D2021"/>
    <mergeCell ref="F2021:I2021"/>
    <mergeCell ref="J2021:L2021"/>
    <mergeCell ref="N2021:AA2021"/>
    <mergeCell ref="AC2021:AD2021"/>
    <mergeCell ref="A2014:M2014"/>
    <mergeCell ref="R2014:AD2014"/>
    <mergeCell ref="C2015:AC2015"/>
    <mergeCell ref="I2017:P2017"/>
    <mergeCell ref="S2017:Y2017"/>
    <mergeCell ref="A2019:O2019"/>
    <mergeCell ref="O2009:AB2009"/>
    <mergeCell ref="AC2009:AD2009"/>
    <mergeCell ref="O2010:AB2010"/>
    <mergeCell ref="AC2010:AD2010"/>
    <mergeCell ref="O2011:AB2011"/>
    <mergeCell ref="AC2011:AD2011"/>
    <mergeCell ref="O2006:AB2006"/>
    <mergeCell ref="AC2006:AD2006"/>
    <mergeCell ref="O2007:AB2007"/>
    <mergeCell ref="AC2007:AD2007"/>
    <mergeCell ref="O2008:AB2008"/>
    <mergeCell ref="AC2008:AD2008"/>
    <mergeCell ref="O2003:AB2003"/>
    <mergeCell ref="AC2003:AD2003"/>
    <mergeCell ref="O2004:AB2004"/>
    <mergeCell ref="AC2004:AD2004"/>
    <mergeCell ref="O2005:AB2005"/>
    <mergeCell ref="AC2005:AD2005"/>
    <mergeCell ref="O2000:AB2000"/>
    <mergeCell ref="AC2000:AD2000"/>
    <mergeCell ref="O2001:AB2001"/>
    <mergeCell ref="AC2001:AD2001"/>
    <mergeCell ref="O2002:AB2002"/>
    <mergeCell ref="AC2002:AD2002"/>
    <mergeCell ref="O1997:AB1997"/>
    <mergeCell ref="AC1997:AD1997"/>
    <mergeCell ref="O1998:AB1998"/>
    <mergeCell ref="AC1998:AD1998"/>
    <mergeCell ref="O1999:AB1999"/>
    <mergeCell ref="AC1999:AD1999"/>
    <mergeCell ref="O1994:AB1994"/>
    <mergeCell ref="AC1994:AD1994"/>
    <mergeCell ref="O1995:AB1995"/>
    <mergeCell ref="AC1995:AD1995"/>
    <mergeCell ref="O1996:AB1996"/>
    <mergeCell ref="AC1996:AD1996"/>
    <mergeCell ref="O1991:AB1991"/>
    <mergeCell ref="AC1991:AD1991"/>
    <mergeCell ref="O1992:AB1992"/>
    <mergeCell ref="AC1992:AD1992"/>
    <mergeCell ref="O1993:AB1993"/>
    <mergeCell ref="AC1993:AD1993"/>
    <mergeCell ref="O1988:AB1988"/>
    <mergeCell ref="AC1988:AD1988"/>
    <mergeCell ref="O1989:AB1989"/>
    <mergeCell ref="AC1989:AD1989"/>
    <mergeCell ref="O1990:AB1990"/>
    <mergeCell ref="AC1990:AD1990"/>
    <mergeCell ref="O1985:AB1985"/>
    <mergeCell ref="AC1985:AD1985"/>
    <mergeCell ref="O1986:AB1986"/>
    <mergeCell ref="AC1986:AD1986"/>
    <mergeCell ref="O1987:AB1987"/>
    <mergeCell ref="AC1987:AD1987"/>
    <mergeCell ref="O1982:AB1982"/>
    <mergeCell ref="AC1982:AD1982"/>
    <mergeCell ref="O1983:AB1983"/>
    <mergeCell ref="AC1983:AD1983"/>
    <mergeCell ref="O1984:AB1984"/>
    <mergeCell ref="AC1984:AD1984"/>
    <mergeCell ref="O1979:AB1979"/>
    <mergeCell ref="AC1979:AD1979"/>
    <mergeCell ref="O1980:AB1980"/>
    <mergeCell ref="AC1980:AD1980"/>
    <mergeCell ref="O1981:AB1981"/>
    <mergeCell ref="AC1981:AD1981"/>
    <mergeCell ref="O1976:AB1976"/>
    <mergeCell ref="AC1976:AD1976"/>
    <mergeCell ref="O1977:AB1977"/>
    <mergeCell ref="AC1977:AD1977"/>
    <mergeCell ref="O1978:AB1978"/>
    <mergeCell ref="AC1978:AD1978"/>
    <mergeCell ref="O1973:AB1973"/>
    <mergeCell ref="AC1973:AD1973"/>
    <mergeCell ref="O1974:AB1974"/>
    <mergeCell ref="AC1974:AD1974"/>
    <mergeCell ref="O1975:AB1975"/>
    <mergeCell ref="AC1975:AD1975"/>
    <mergeCell ref="O1970:AB1970"/>
    <mergeCell ref="AC1970:AD1970"/>
    <mergeCell ref="O1971:AB1971"/>
    <mergeCell ref="AC1971:AD1971"/>
    <mergeCell ref="O1972:AB1972"/>
    <mergeCell ref="AC1972:AD1972"/>
    <mergeCell ref="O1967:AB1967"/>
    <mergeCell ref="AC1967:AD1967"/>
    <mergeCell ref="O1968:AB1968"/>
    <mergeCell ref="AC1968:AD1968"/>
    <mergeCell ref="O1969:AB1969"/>
    <mergeCell ref="AC1969:AD1969"/>
    <mergeCell ref="O1964:AB1964"/>
    <mergeCell ref="AC1964:AD1964"/>
    <mergeCell ref="O1965:AB1965"/>
    <mergeCell ref="AC1965:AD1965"/>
    <mergeCell ref="O1966:AB1966"/>
    <mergeCell ref="AC1966:AD1966"/>
    <mergeCell ref="O1961:AB1961"/>
    <mergeCell ref="AC1961:AD1961"/>
    <mergeCell ref="O1962:AB1962"/>
    <mergeCell ref="AC1962:AD1962"/>
    <mergeCell ref="O1963:AB1963"/>
    <mergeCell ref="AC1963:AD1963"/>
    <mergeCell ref="B1959:D1959"/>
    <mergeCell ref="F1959:I1959"/>
    <mergeCell ref="J1959:L1959"/>
    <mergeCell ref="N1959:AA1959"/>
    <mergeCell ref="AC1959:AD1959"/>
    <mergeCell ref="O1960:AB1960"/>
    <mergeCell ref="AC1960:AD1960"/>
    <mergeCell ref="C1953:AC1953"/>
    <mergeCell ref="I1955:P1955"/>
    <mergeCell ref="S1955:Y1955"/>
    <mergeCell ref="A1957:O1957"/>
    <mergeCell ref="B1958:D1958"/>
    <mergeCell ref="F1958:I1958"/>
    <mergeCell ref="J1958:L1958"/>
    <mergeCell ref="N1958:AA1958"/>
    <mergeCell ref="AC1958:AD1958"/>
    <mergeCell ref="O1948:AB1948"/>
    <mergeCell ref="AC1948:AD1948"/>
    <mergeCell ref="O1949:AB1949"/>
    <mergeCell ref="AC1949:AD1949"/>
    <mergeCell ref="A1952:M1952"/>
    <mergeCell ref="R1952:AD1952"/>
    <mergeCell ref="O1945:AB1945"/>
    <mergeCell ref="AC1945:AD1945"/>
    <mergeCell ref="O1946:AB1946"/>
    <mergeCell ref="AC1946:AD1946"/>
    <mergeCell ref="O1947:AB1947"/>
    <mergeCell ref="AC1947:AD1947"/>
    <mergeCell ref="O1942:AB1942"/>
    <mergeCell ref="AC1942:AD1942"/>
    <mergeCell ref="O1943:AB1943"/>
    <mergeCell ref="AC1943:AD1943"/>
    <mergeCell ref="O1944:AB1944"/>
    <mergeCell ref="AC1944:AD1944"/>
    <mergeCell ref="O1939:AB1939"/>
    <mergeCell ref="AC1939:AD1939"/>
    <mergeCell ref="O1940:AB1940"/>
    <mergeCell ref="AC1940:AD1940"/>
    <mergeCell ref="O1941:AB1941"/>
    <mergeCell ref="AC1941:AD1941"/>
    <mergeCell ref="O1936:AB1936"/>
    <mergeCell ref="AC1936:AD1936"/>
    <mergeCell ref="O1937:AB1937"/>
    <mergeCell ref="AC1937:AD1937"/>
    <mergeCell ref="O1938:AB1938"/>
    <mergeCell ref="AC1938:AD1938"/>
    <mergeCell ref="O1933:AB1933"/>
    <mergeCell ref="AC1933:AD1933"/>
    <mergeCell ref="O1934:AB1934"/>
    <mergeCell ref="AC1934:AD1934"/>
    <mergeCell ref="O1935:AB1935"/>
    <mergeCell ref="AC1935:AD1935"/>
    <mergeCell ref="B1931:D1931"/>
    <mergeCell ref="F1931:I1931"/>
    <mergeCell ref="J1931:L1931"/>
    <mergeCell ref="N1931:AA1931"/>
    <mergeCell ref="AC1931:AD1931"/>
    <mergeCell ref="B1932:D1932"/>
    <mergeCell ref="F1932:I1932"/>
    <mergeCell ref="J1932:L1932"/>
    <mergeCell ref="N1932:AA1932"/>
    <mergeCell ref="AC1932:AD1932"/>
    <mergeCell ref="A1925:M1925"/>
    <mergeCell ref="R1925:AD1925"/>
    <mergeCell ref="C1926:AC1926"/>
    <mergeCell ref="I1928:P1928"/>
    <mergeCell ref="S1928:Y1928"/>
    <mergeCell ref="A1930:O1930"/>
    <mergeCell ref="O1920:AB1920"/>
    <mergeCell ref="AC1920:AD1920"/>
    <mergeCell ref="O1921:AB1921"/>
    <mergeCell ref="AC1921:AD1921"/>
    <mergeCell ref="O1922:AB1922"/>
    <mergeCell ref="AC1922:AD1922"/>
    <mergeCell ref="O1918:AB1918"/>
    <mergeCell ref="AC1918:AD1918"/>
    <mergeCell ref="B1919:D1919"/>
    <mergeCell ref="F1919:I1919"/>
    <mergeCell ref="J1919:L1919"/>
    <mergeCell ref="N1919:AA1919"/>
    <mergeCell ref="AC1919:AD1919"/>
    <mergeCell ref="O1915:AB1915"/>
    <mergeCell ref="AC1915:AD1915"/>
    <mergeCell ref="O1916:AB1916"/>
    <mergeCell ref="AC1916:AD1916"/>
    <mergeCell ref="O1917:AB1917"/>
    <mergeCell ref="AC1917:AD1917"/>
    <mergeCell ref="O1912:AB1912"/>
    <mergeCell ref="AC1912:AD1912"/>
    <mergeCell ref="O1913:AB1913"/>
    <mergeCell ref="AC1913:AD1913"/>
    <mergeCell ref="O1914:AB1914"/>
    <mergeCell ref="AC1914:AD1914"/>
    <mergeCell ref="O1909:AB1909"/>
    <mergeCell ref="AC1909:AD1909"/>
    <mergeCell ref="O1910:AB1910"/>
    <mergeCell ref="AC1910:AD1910"/>
    <mergeCell ref="B1911:D1911"/>
    <mergeCell ref="F1911:I1911"/>
    <mergeCell ref="J1911:L1911"/>
    <mergeCell ref="N1911:AA1911"/>
    <mergeCell ref="AC1911:AD1911"/>
    <mergeCell ref="B1907:D1907"/>
    <mergeCell ref="F1907:I1907"/>
    <mergeCell ref="J1907:L1907"/>
    <mergeCell ref="N1907:AA1907"/>
    <mergeCell ref="AC1907:AD1907"/>
    <mergeCell ref="O1908:AB1908"/>
    <mergeCell ref="AC1908:AD1908"/>
    <mergeCell ref="O1904:AB1904"/>
    <mergeCell ref="AC1904:AD1904"/>
    <mergeCell ref="O1905:AB1905"/>
    <mergeCell ref="AC1905:AD1905"/>
    <mergeCell ref="O1906:AB1906"/>
    <mergeCell ref="AC1906:AD1906"/>
    <mergeCell ref="B1902:D1902"/>
    <mergeCell ref="F1902:I1902"/>
    <mergeCell ref="J1902:L1902"/>
    <mergeCell ref="N1902:AA1902"/>
    <mergeCell ref="AC1902:AD1902"/>
    <mergeCell ref="O1903:AB1903"/>
    <mergeCell ref="AC1903:AD1903"/>
    <mergeCell ref="O1899:AB1899"/>
    <mergeCell ref="AC1899:AD1899"/>
    <mergeCell ref="O1900:AB1900"/>
    <mergeCell ref="AC1900:AD1900"/>
    <mergeCell ref="O1901:AB1901"/>
    <mergeCell ref="AC1901:AD1901"/>
    <mergeCell ref="O1896:AB1896"/>
    <mergeCell ref="AC1896:AD1896"/>
    <mergeCell ref="O1897:AB1897"/>
    <mergeCell ref="AC1897:AD1897"/>
    <mergeCell ref="O1898:AB1898"/>
    <mergeCell ref="AC1898:AD1898"/>
    <mergeCell ref="O1893:AB1893"/>
    <mergeCell ref="AC1893:AD1893"/>
    <mergeCell ref="O1894:AB1894"/>
    <mergeCell ref="AC1894:AD1894"/>
    <mergeCell ref="O1895:AB1895"/>
    <mergeCell ref="AC1895:AD1895"/>
    <mergeCell ref="O1890:AB1890"/>
    <mergeCell ref="AC1890:AD1890"/>
    <mergeCell ref="O1891:AB1891"/>
    <mergeCell ref="AC1891:AD1891"/>
    <mergeCell ref="O1892:AB1892"/>
    <mergeCell ref="AC1892:AD1892"/>
    <mergeCell ref="O1887:AB1887"/>
    <mergeCell ref="AC1887:AD1887"/>
    <mergeCell ref="O1888:AB1888"/>
    <mergeCell ref="AC1888:AD1888"/>
    <mergeCell ref="O1889:AB1889"/>
    <mergeCell ref="AC1889:AD1889"/>
    <mergeCell ref="O1884:AB1884"/>
    <mergeCell ref="AC1884:AD1884"/>
    <mergeCell ref="O1885:AB1885"/>
    <mergeCell ref="AC1885:AD1885"/>
    <mergeCell ref="O1886:AB1886"/>
    <mergeCell ref="AC1886:AD1886"/>
    <mergeCell ref="B1882:D1882"/>
    <mergeCell ref="F1882:I1882"/>
    <mergeCell ref="J1882:L1882"/>
    <mergeCell ref="N1882:AA1882"/>
    <mergeCell ref="AC1882:AD1882"/>
    <mergeCell ref="B1883:D1883"/>
    <mergeCell ref="F1883:I1883"/>
    <mergeCell ref="J1883:L1883"/>
    <mergeCell ref="N1883:AA1883"/>
    <mergeCell ref="AC1883:AD1883"/>
    <mergeCell ref="A1876:M1876"/>
    <mergeCell ref="R1876:AD1876"/>
    <mergeCell ref="C1877:AC1877"/>
    <mergeCell ref="I1879:P1879"/>
    <mergeCell ref="S1879:Y1879"/>
    <mergeCell ref="A1881:O1881"/>
    <mergeCell ref="O1871:AB1871"/>
    <mergeCell ref="AC1871:AD1871"/>
    <mergeCell ref="O1872:AB1872"/>
    <mergeCell ref="AC1872:AD1872"/>
    <mergeCell ref="O1873:AB1873"/>
    <mergeCell ref="AC1873:AD1873"/>
    <mergeCell ref="O1868:AB1868"/>
    <mergeCell ref="AC1868:AD1868"/>
    <mergeCell ref="O1869:AB1869"/>
    <mergeCell ref="AC1869:AD1869"/>
    <mergeCell ref="O1870:AB1870"/>
    <mergeCell ref="AC1870:AD1870"/>
    <mergeCell ref="O1865:AB1865"/>
    <mergeCell ref="AC1865:AD1865"/>
    <mergeCell ref="O1866:AB1866"/>
    <mergeCell ref="AC1866:AD1866"/>
    <mergeCell ref="O1867:AB1867"/>
    <mergeCell ref="AC1867:AD1867"/>
    <mergeCell ref="O1862:AB1862"/>
    <mergeCell ref="AC1862:AD1862"/>
    <mergeCell ref="O1863:AB1863"/>
    <mergeCell ref="AC1863:AD1863"/>
    <mergeCell ref="O1864:AB1864"/>
    <mergeCell ref="AC1864:AD1864"/>
    <mergeCell ref="O1859:AB1859"/>
    <mergeCell ref="AC1859:AD1859"/>
    <mergeCell ref="O1860:AB1860"/>
    <mergeCell ref="AC1860:AD1860"/>
    <mergeCell ref="O1861:AB1861"/>
    <mergeCell ref="AC1861:AD1861"/>
    <mergeCell ref="O1856:AB1856"/>
    <mergeCell ref="AC1856:AD1856"/>
    <mergeCell ref="O1857:AB1857"/>
    <mergeCell ref="AC1857:AD1857"/>
    <mergeCell ref="O1858:AB1858"/>
    <mergeCell ref="AC1858:AD1858"/>
    <mergeCell ref="O1853:AB1853"/>
    <mergeCell ref="AC1853:AD1853"/>
    <mergeCell ref="O1854:AB1854"/>
    <mergeCell ref="AC1854:AD1854"/>
    <mergeCell ref="O1855:AB1855"/>
    <mergeCell ref="AC1855:AD1855"/>
    <mergeCell ref="O1850:AB1850"/>
    <mergeCell ref="AC1850:AD1850"/>
    <mergeCell ref="O1851:AB1851"/>
    <mergeCell ref="AC1851:AD1851"/>
    <mergeCell ref="O1852:AB1852"/>
    <mergeCell ref="AC1852:AD1852"/>
    <mergeCell ref="O1847:AB1847"/>
    <mergeCell ref="AC1847:AD1847"/>
    <mergeCell ref="O1848:AB1848"/>
    <mergeCell ref="AC1848:AD1848"/>
    <mergeCell ref="O1849:AB1849"/>
    <mergeCell ref="AC1849:AD1849"/>
    <mergeCell ref="O1844:AB1844"/>
    <mergeCell ref="AC1844:AD1844"/>
    <mergeCell ref="O1845:AB1845"/>
    <mergeCell ref="AC1845:AD1845"/>
    <mergeCell ref="O1846:AB1846"/>
    <mergeCell ref="AC1846:AD1846"/>
    <mergeCell ref="O1841:AB1841"/>
    <mergeCell ref="AC1841:AD1841"/>
    <mergeCell ref="O1842:AB1842"/>
    <mergeCell ref="AC1842:AD1842"/>
    <mergeCell ref="O1843:AB1843"/>
    <mergeCell ref="AC1843:AD1843"/>
    <mergeCell ref="O1838:AB1838"/>
    <mergeCell ref="AC1838:AD1838"/>
    <mergeCell ref="O1839:AB1839"/>
    <mergeCell ref="AC1839:AD1839"/>
    <mergeCell ref="O1840:AB1840"/>
    <mergeCell ref="AC1840:AD1840"/>
    <mergeCell ref="O1835:AB1835"/>
    <mergeCell ref="AC1835:AD1835"/>
    <mergeCell ref="O1836:AB1836"/>
    <mergeCell ref="AC1836:AD1836"/>
    <mergeCell ref="O1837:AB1837"/>
    <mergeCell ref="AC1837:AD1837"/>
    <mergeCell ref="O1832:AB1832"/>
    <mergeCell ref="AC1832:AD1832"/>
    <mergeCell ref="O1833:AB1833"/>
    <mergeCell ref="AC1833:AD1833"/>
    <mergeCell ref="O1834:AB1834"/>
    <mergeCell ref="AC1834:AD1834"/>
    <mergeCell ref="O1829:AB1829"/>
    <mergeCell ref="AC1829:AD1829"/>
    <mergeCell ref="O1830:AB1830"/>
    <mergeCell ref="AC1830:AD1830"/>
    <mergeCell ref="O1831:AB1831"/>
    <mergeCell ref="AC1831:AD1831"/>
    <mergeCell ref="O1826:AB1826"/>
    <mergeCell ref="AC1826:AD1826"/>
    <mergeCell ref="O1827:AB1827"/>
    <mergeCell ref="AC1827:AD1827"/>
    <mergeCell ref="O1828:AB1828"/>
    <mergeCell ref="AC1828:AD1828"/>
    <mergeCell ref="O1823:AB1823"/>
    <mergeCell ref="AC1823:AD1823"/>
    <mergeCell ref="O1824:AB1824"/>
    <mergeCell ref="AC1824:AD1824"/>
    <mergeCell ref="O1825:AB1825"/>
    <mergeCell ref="AC1825:AD1825"/>
    <mergeCell ref="B1821:D1821"/>
    <mergeCell ref="F1821:I1821"/>
    <mergeCell ref="J1821:L1821"/>
    <mergeCell ref="N1821:AA1821"/>
    <mergeCell ref="AC1821:AD1821"/>
    <mergeCell ref="O1822:AB1822"/>
    <mergeCell ref="AC1822:AD1822"/>
    <mergeCell ref="A1819:O1819"/>
    <mergeCell ref="B1820:D1820"/>
    <mergeCell ref="F1820:I1820"/>
    <mergeCell ref="J1820:L1820"/>
    <mergeCell ref="N1820:AA1820"/>
    <mergeCell ref="AC1820:AD1820"/>
    <mergeCell ref="O1811:AB1811"/>
    <mergeCell ref="AC1811:AD1811"/>
    <mergeCell ref="A1814:M1814"/>
    <mergeCell ref="R1814:AD1814"/>
    <mergeCell ref="C1815:AC1815"/>
    <mergeCell ref="I1817:P1817"/>
    <mergeCell ref="S1817:Y1817"/>
    <mergeCell ref="O1808:AB1808"/>
    <mergeCell ref="AC1808:AD1808"/>
    <mergeCell ref="O1809:AB1809"/>
    <mergeCell ref="AC1809:AD1809"/>
    <mergeCell ref="O1810:AB1810"/>
    <mergeCell ref="AC1810:AD1810"/>
    <mergeCell ref="B1806:D1806"/>
    <mergeCell ref="F1806:I1806"/>
    <mergeCell ref="J1806:L1806"/>
    <mergeCell ref="N1806:AA1806"/>
    <mergeCell ref="AC1806:AD1806"/>
    <mergeCell ref="O1807:AB1807"/>
    <mergeCell ref="AC1807:AD1807"/>
    <mergeCell ref="B1804:D1804"/>
    <mergeCell ref="F1804:I1804"/>
    <mergeCell ref="J1804:L1804"/>
    <mergeCell ref="N1804:AA1804"/>
    <mergeCell ref="AC1804:AD1804"/>
    <mergeCell ref="O1805:AB1805"/>
    <mergeCell ref="B1802:D1802"/>
    <mergeCell ref="F1802:I1802"/>
    <mergeCell ref="J1802:L1802"/>
    <mergeCell ref="N1802:AA1802"/>
    <mergeCell ref="AC1802:AD1802"/>
    <mergeCell ref="O1803:AB1803"/>
    <mergeCell ref="B1800:D1800"/>
    <mergeCell ref="F1800:I1800"/>
    <mergeCell ref="J1800:L1800"/>
    <mergeCell ref="N1800:AA1800"/>
    <mergeCell ref="AC1800:AD1800"/>
    <mergeCell ref="O1801:AB1801"/>
    <mergeCell ref="O1797:AB1797"/>
    <mergeCell ref="AC1797:AD1797"/>
    <mergeCell ref="O1798:AB1798"/>
    <mergeCell ref="AC1798:AD1798"/>
    <mergeCell ref="O1799:AB1799"/>
    <mergeCell ref="AC1799:AD1799"/>
    <mergeCell ref="B1795:D1795"/>
    <mergeCell ref="F1795:I1795"/>
    <mergeCell ref="J1795:L1795"/>
    <mergeCell ref="N1795:AA1795"/>
    <mergeCell ref="AC1795:AD1795"/>
    <mergeCell ref="O1796:AB1796"/>
    <mergeCell ref="AC1796:AD1796"/>
    <mergeCell ref="O1792:AB1792"/>
    <mergeCell ref="AC1792:AD1792"/>
    <mergeCell ref="O1793:AB1793"/>
    <mergeCell ref="AC1793:AD1793"/>
    <mergeCell ref="O1794:AB1794"/>
    <mergeCell ref="AC1794:AD1794"/>
    <mergeCell ref="O1790:AB1790"/>
    <mergeCell ref="B1791:D1791"/>
    <mergeCell ref="F1791:I1791"/>
    <mergeCell ref="J1791:L1791"/>
    <mergeCell ref="N1791:AA1791"/>
    <mergeCell ref="AC1791:AD1791"/>
    <mergeCell ref="B1788:D1788"/>
    <mergeCell ref="F1788:I1788"/>
    <mergeCell ref="J1788:L1788"/>
    <mergeCell ref="N1788:AA1788"/>
    <mergeCell ref="AC1788:AD1788"/>
    <mergeCell ref="B1789:D1789"/>
    <mergeCell ref="F1789:I1789"/>
    <mergeCell ref="J1789:L1789"/>
    <mergeCell ref="N1789:AA1789"/>
    <mergeCell ref="AC1789:AD1789"/>
    <mergeCell ref="O1783:AB1783"/>
    <mergeCell ref="AC1783:AD1783"/>
    <mergeCell ref="A1785:S1785"/>
    <mergeCell ref="Y1785:Z1785"/>
    <mergeCell ref="AC1785:AD1785"/>
    <mergeCell ref="A1787:O1787"/>
    <mergeCell ref="O1780:AB1780"/>
    <mergeCell ref="AC1780:AD1780"/>
    <mergeCell ref="O1781:AB1781"/>
    <mergeCell ref="AC1781:AD1781"/>
    <mergeCell ref="O1782:AB1782"/>
    <mergeCell ref="AC1782:AD1782"/>
    <mergeCell ref="O1777:AB1777"/>
    <mergeCell ref="AC1777:AD1777"/>
    <mergeCell ref="O1778:AB1778"/>
    <mergeCell ref="AC1778:AD1778"/>
    <mergeCell ref="O1779:AB1779"/>
    <mergeCell ref="AC1779:AD1779"/>
    <mergeCell ref="B1775:D1775"/>
    <mergeCell ref="F1775:I1775"/>
    <mergeCell ref="J1775:L1775"/>
    <mergeCell ref="N1775:AA1775"/>
    <mergeCell ref="AC1775:AD1775"/>
    <mergeCell ref="O1776:AB1776"/>
    <mergeCell ref="AC1776:AD1776"/>
    <mergeCell ref="A1773:O1773"/>
    <mergeCell ref="B1774:D1774"/>
    <mergeCell ref="F1774:I1774"/>
    <mergeCell ref="J1774:L1774"/>
    <mergeCell ref="N1774:AA1774"/>
    <mergeCell ref="AC1774:AD1774"/>
    <mergeCell ref="O1765:AB1765"/>
    <mergeCell ref="A1768:M1768"/>
    <mergeCell ref="R1768:AD1768"/>
    <mergeCell ref="C1769:AC1769"/>
    <mergeCell ref="I1771:P1771"/>
    <mergeCell ref="S1771:Y1771"/>
    <mergeCell ref="O1763:AB1763"/>
    <mergeCell ref="B1764:D1764"/>
    <mergeCell ref="F1764:I1764"/>
    <mergeCell ref="J1764:L1764"/>
    <mergeCell ref="N1764:AA1764"/>
    <mergeCell ref="AC1764:AD1764"/>
    <mergeCell ref="O1761:AB1761"/>
    <mergeCell ref="AC1761:AD1761"/>
    <mergeCell ref="B1762:D1762"/>
    <mergeCell ref="F1762:I1762"/>
    <mergeCell ref="J1762:L1762"/>
    <mergeCell ref="N1762:AA1762"/>
    <mergeCell ref="AC1762:AD1762"/>
    <mergeCell ref="O1758:AB1758"/>
    <mergeCell ref="AC1758:AD1758"/>
    <mergeCell ref="O1759:AB1759"/>
    <mergeCell ref="AC1759:AD1759"/>
    <mergeCell ref="O1760:AB1760"/>
    <mergeCell ref="AC1760:AD1760"/>
    <mergeCell ref="B1756:D1756"/>
    <mergeCell ref="F1756:I1756"/>
    <mergeCell ref="J1756:L1756"/>
    <mergeCell ref="N1756:AA1756"/>
    <mergeCell ref="AC1756:AD1756"/>
    <mergeCell ref="O1757:AB1757"/>
    <mergeCell ref="AC1757:AD1757"/>
    <mergeCell ref="O1753:AB1753"/>
    <mergeCell ref="AC1753:AD1753"/>
    <mergeCell ref="O1754:AB1754"/>
    <mergeCell ref="AC1754:AD1754"/>
    <mergeCell ref="O1755:AB1755"/>
    <mergeCell ref="AC1755:AD1755"/>
    <mergeCell ref="O1750:AB1750"/>
    <mergeCell ref="AC1750:AD1750"/>
    <mergeCell ref="O1751:AB1751"/>
    <mergeCell ref="AC1751:AD1751"/>
    <mergeCell ref="O1752:AB1752"/>
    <mergeCell ref="AC1752:AD1752"/>
    <mergeCell ref="O1747:AB1747"/>
    <mergeCell ref="AC1747:AD1747"/>
    <mergeCell ref="O1748:AB1748"/>
    <mergeCell ref="AC1748:AD1748"/>
    <mergeCell ref="O1749:AB1749"/>
    <mergeCell ref="AC1749:AD1749"/>
    <mergeCell ref="O1744:AB1744"/>
    <mergeCell ref="AC1744:AD1744"/>
    <mergeCell ref="O1745:AB1745"/>
    <mergeCell ref="AC1745:AD1745"/>
    <mergeCell ref="B1746:D1746"/>
    <mergeCell ref="F1746:I1746"/>
    <mergeCell ref="J1746:L1746"/>
    <mergeCell ref="N1746:AA1746"/>
    <mergeCell ref="AC1746:AD1746"/>
    <mergeCell ref="O1741:AB1741"/>
    <mergeCell ref="AC1741:AD1741"/>
    <mergeCell ref="O1742:AB1742"/>
    <mergeCell ref="AC1742:AD1742"/>
    <mergeCell ref="O1743:AB1743"/>
    <mergeCell ref="AC1743:AD1743"/>
    <mergeCell ref="O1738:AB1738"/>
    <mergeCell ref="AC1738:AD1738"/>
    <mergeCell ref="O1739:AB1739"/>
    <mergeCell ref="AC1739:AD1739"/>
    <mergeCell ref="B1740:D1740"/>
    <mergeCell ref="F1740:I1740"/>
    <mergeCell ref="J1740:L1740"/>
    <mergeCell ref="N1740:AA1740"/>
    <mergeCell ref="AC1740:AD1740"/>
    <mergeCell ref="O1735:AB1735"/>
    <mergeCell ref="AC1735:AD1735"/>
    <mergeCell ref="O1736:AB1736"/>
    <mergeCell ref="AC1736:AD1736"/>
    <mergeCell ref="O1737:AB1737"/>
    <mergeCell ref="AC1737:AD1737"/>
    <mergeCell ref="O1732:AB1732"/>
    <mergeCell ref="AC1732:AD1732"/>
    <mergeCell ref="O1733:AB1733"/>
    <mergeCell ref="AC1733:AD1733"/>
    <mergeCell ref="O1734:AB1734"/>
    <mergeCell ref="AC1734:AD1734"/>
    <mergeCell ref="O1729:AB1729"/>
    <mergeCell ref="AC1729:AD1729"/>
    <mergeCell ref="O1730:AB1730"/>
    <mergeCell ref="AC1730:AD1730"/>
    <mergeCell ref="O1731:AB1731"/>
    <mergeCell ref="AC1731:AD1731"/>
    <mergeCell ref="O1726:AB1726"/>
    <mergeCell ref="AC1726:AD1726"/>
    <mergeCell ref="O1727:AB1727"/>
    <mergeCell ref="AC1727:AD1727"/>
    <mergeCell ref="O1728:AB1728"/>
    <mergeCell ref="AC1728:AD1728"/>
    <mergeCell ref="O1723:AB1723"/>
    <mergeCell ref="AC1723:AD1723"/>
    <mergeCell ref="O1724:AB1724"/>
    <mergeCell ref="AC1724:AD1724"/>
    <mergeCell ref="O1725:AB1725"/>
    <mergeCell ref="AC1725:AD1725"/>
    <mergeCell ref="O1720:AB1720"/>
    <mergeCell ref="AC1720:AD1720"/>
    <mergeCell ref="O1721:AB1721"/>
    <mergeCell ref="AC1721:AD1721"/>
    <mergeCell ref="O1722:AB1722"/>
    <mergeCell ref="AC1722:AD1722"/>
    <mergeCell ref="B1718:D1718"/>
    <mergeCell ref="F1718:I1718"/>
    <mergeCell ref="J1718:L1718"/>
    <mergeCell ref="N1718:AA1718"/>
    <mergeCell ref="AC1718:AD1718"/>
    <mergeCell ref="B1719:D1719"/>
    <mergeCell ref="F1719:I1719"/>
    <mergeCell ref="J1719:L1719"/>
    <mergeCell ref="N1719:AA1719"/>
    <mergeCell ref="AC1719:AD1719"/>
    <mergeCell ref="A1712:M1712"/>
    <mergeCell ref="R1712:AD1712"/>
    <mergeCell ref="C1713:AC1713"/>
    <mergeCell ref="I1715:P1715"/>
    <mergeCell ref="S1715:Y1715"/>
    <mergeCell ref="A1717:O1717"/>
    <mergeCell ref="B1708:D1708"/>
    <mergeCell ref="F1708:I1708"/>
    <mergeCell ref="J1708:L1708"/>
    <mergeCell ref="N1708:AA1708"/>
    <mergeCell ref="AC1708:AD1708"/>
    <mergeCell ref="O1709:AB1709"/>
    <mergeCell ref="B1706:D1706"/>
    <mergeCell ref="F1706:I1706"/>
    <mergeCell ref="J1706:L1706"/>
    <mergeCell ref="N1706:AA1706"/>
    <mergeCell ref="AC1706:AD1706"/>
    <mergeCell ref="O1707:AB1707"/>
    <mergeCell ref="B1704:D1704"/>
    <mergeCell ref="F1704:I1704"/>
    <mergeCell ref="J1704:L1704"/>
    <mergeCell ref="N1704:AA1704"/>
    <mergeCell ref="AC1704:AD1704"/>
    <mergeCell ref="O1705:AB1705"/>
    <mergeCell ref="B1702:D1702"/>
    <mergeCell ref="F1702:I1702"/>
    <mergeCell ref="J1702:L1702"/>
    <mergeCell ref="N1702:AA1702"/>
    <mergeCell ref="AC1702:AD1702"/>
    <mergeCell ref="O1703:AB1703"/>
    <mergeCell ref="B1700:D1700"/>
    <mergeCell ref="F1700:I1700"/>
    <mergeCell ref="J1700:L1700"/>
    <mergeCell ref="N1700:AA1700"/>
    <mergeCell ref="AC1700:AD1700"/>
    <mergeCell ref="O1701:AB1701"/>
    <mergeCell ref="O1697:AB1697"/>
    <mergeCell ref="AC1697:AD1697"/>
    <mergeCell ref="O1698:AB1698"/>
    <mergeCell ref="AC1698:AD1698"/>
    <mergeCell ref="O1699:AB1699"/>
    <mergeCell ref="AC1699:AD1699"/>
    <mergeCell ref="O1694:AB1694"/>
    <mergeCell ref="AC1694:AD1694"/>
    <mergeCell ref="O1695:AB1695"/>
    <mergeCell ref="AC1695:AD1695"/>
    <mergeCell ref="O1696:AB1696"/>
    <mergeCell ref="AC1696:AD1696"/>
    <mergeCell ref="O1691:AB1691"/>
    <mergeCell ref="AC1691:AD1691"/>
    <mergeCell ref="O1692:AB1692"/>
    <mergeCell ref="AC1692:AD1692"/>
    <mergeCell ref="O1693:AB1693"/>
    <mergeCell ref="AC1693:AD1693"/>
    <mergeCell ref="O1688:AB1688"/>
    <mergeCell ref="AC1688:AD1688"/>
    <mergeCell ref="O1689:AB1689"/>
    <mergeCell ref="AC1689:AD1689"/>
    <mergeCell ref="O1690:AB1690"/>
    <mergeCell ref="AC1690:AD1690"/>
    <mergeCell ref="O1685:AB1685"/>
    <mergeCell ref="AC1685:AD1685"/>
    <mergeCell ref="O1686:AB1686"/>
    <mergeCell ref="AC1686:AD1686"/>
    <mergeCell ref="B1687:D1687"/>
    <mergeCell ref="F1687:I1687"/>
    <mergeCell ref="J1687:L1687"/>
    <mergeCell ref="N1687:AA1687"/>
    <mergeCell ref="AC1687:AD1687"/>
    <mergeCell ref="O1682:AB1682"/>
    <mergeCell ref="AC1682:AD1682"/>
    <mergeCell ref="O1683:AB1683"/>
    <mergeCell ref="AC1683:AD1683"/>
    <mergeCell ref="O1684:AB1684"/>
    <mergeCell ref="AC1684:AD1684"/>
    <mergeCell ref="O1679:AB1679"/>
    <mergeCell ref="AC1679:AD1679"/>
    <mergeCell ref="O1680:AB1680"/>
    <mergeCell ref="AC1680:AD1680"/>
    <mergeCell ref="O1681:AB1681"/>
    <mergeCell ref="AC1681:AD1681"/>
    <mergeCell ref="B1677:D1677"/>
    <mergeCell ref="F1677:I1677"/>
    <mergeCell ref="J1677:L1677"/>
    <mergeCell ref="N1677:AA1677"/>
    <mergeCell ref="AC1677:AD1677"/>
    <mergeCell ref="O1678:AB1678"/>
    <mergeCell ref="AC1678:AD1678"/>
    <mergeCell ref="B1675:D1675"/>
    <mergeCell ref="F1675:I1675"/>
    <mergeCell ref="J1675:L1675"/>
    <mergeCell ref="N1675:AA1675"/>
    <mergeCell ref="AC1675:AD1675"/>
    <mergeCell ref="O1676:AB1676"/>
    <mergeCell ref="O1672:AB1672"/>
    <mergeCell ref="AC1672:AD1672"/>
    <mergeCell ref="O1673:AB1673"/>
    <mergeCell ref="AC1673:AD1673"/>
    <mergeCell ref="O1674:AB1674"/>
    <mergeCell ref="AC1674:AD1674"/>
    <mergeCell ref="O1669:AB1669"/>
    <mergeCell ref="AC1669:AD1669"/>
    <mergeCell ref="O1670:AB1670"/>
    <mergeCell ref="AC1670:AD1670"/>
    <mergeCell ref="O1671:AB1671"/>
    <mergeCell ref="AC1671:AD1671"/>
    <mergeCell ref="O1666:AB1666"/>
    <mergeCell ref="AC1666:AD1666"/>
    <mergeCell ref="O1667:AB1667"/>
    <mergeCell ref="AC1667:AD1667"/>
    <mergeCell ref="O1668:AB1668"/>
    <mergeCell ref="AC1668:AD1668"/>
    <mergeCell ref="O1663:AB1663"/>
    <mergeCell ref="AC1663:AD1663"/>
    <mergeCell ref="O1664:AB1664"/>
    <mergeCell ref="AC1664:AD1664"/>
    <mergeCell ref="O1665:AB1665"/>
    <mergeCell ref="AC1665:AD1665"/>
    <mergeCell ref="O1660:AB1660"/>
    <mergeCell ref="AC1660:AD1660"/>
    <mergeCell ref="O1661:AB1661"/>
    <mergeCell ref="AC1661:AD1661"/>
    <mergeCell ref="O1662:AB1662"/>
    <mergeCell ref="AC1662:AD1662"/>
    <mergeCell ref="B1658:D1658"/>
    <mergeCell ref="F1658:I1658"/>
    <mergeCell ref="J1658:L1658"/>
    <mergeCell ref="N1658:AA1658"/>
    <mergeCell ref="AC1658:AD1658"/>
    <mergeCell ref="O1659:AB1659"/>
    <mergeCell ref="AC1659:AD1659"/>
    <mergeCell ref="C1652:AC1652"/>
    <mergeCell ref="I1654:P1654"/>
    <mergeCell ref="S1654:Y1654"/>
    <mergeCell ref="A1656:O1656"/>
    <mergeCell ref="B1657:D1657"/>
    <mergeCell ref="F1657:I1657"/>
    <mergeCell ref="J1657:L1657"/>
    <mergeCell ref="N1657:AA1657"/>
    <mergeCell ref="AC1657:AD1657"/>
    <mergeCell ref="O1647:AB1647"/>
    <mergeCell ref="AC1647:AD1647"/>
    <mergeCell ref="O1648:AB1648"/>
    <mergeCell ref="AC1648:AD1648"/>
    <mergeCell ref="A1651:M1651"/>
    <mergeCell ref="R1651:AD1651"/>
    <mergeCell ref="O1644:AB1644"/>
    <mergeCell ref="AC1644:AD1644"/>
    <mergeCell ref="O1645:AB1645"/>
    <mergeCell ref="AC1645:AD1645"/>
    <mergeCell ref="O1646:AB1646"/>
    <mergeCell ref="AC1646:AD1646"/>
    <mergeCell ref="O1641:AB1641"/>
    <mergeCell ref="AC1641:AD1641"/>
    <mergeCell ref="O1642:AB1642"/>
    <mergeCell ref="AC1642:AD1642"/>
    <mergeCell ref="O1643:AB1643"/>
    <mergeCell ref="AC1643:AD1643"/>
    <mergeCell ref="O1638:AB1638"/>
    <mergeCell ref="AC1638:AD1638"/>
    <mergeCell ref="O1639:AB1639"/>
    <mergeCell ref="AC1639:AD1639"/>
    <mergeCell ref="O1640:AB1640"/>
    <mergeCell ref="AC1640:AD1640"/>
    <mergeCell ref="O1635:AB1635"/>
    <mergeCell ref="AC1635:AD1635"/>
    <mergeCell ref="O1636:AB1636"/>
    <mergeCell ref="AC1636:AD1636"/>
    <mergeCell ref="O1637:AB1637"/>
    <mergeCell ref="AC1637:AD1637"/>
    <mergeCell ref="O1632:AB1632"/>
    <mergeCell ref="AC1632:AD1632"/>
    <mergeCell ref="O1633:AB1633"/>
    <mergeCell ref="AC1633:AD1633"/>
    <mergeCell ref="B1634:D1634"/>
    <mergeCell ref="F1634:I1634"/>
    <mergeCell ref="J1634:L1634"/>
    <mergeCell ref="N1634:AA1634"/>
    <mergeCell ref="AC1634:AD1634"/>
    <mergeCell ref="O1629:AB1629"/>
    <mergeCell ref="AC1629:AD1629"/>
    <mergeCell ref="O1630:AB1630"/>
    <mergeCell ref="AC1630:AD1630"/>
    <mergeCell ref="O1631:AB1631"/>
    <mergeCell ref="AC1631:AD1631"/>
    <mergeCell ref="O1626:AB1626"/>
    <mergeCell ref="AC1626:AD1626"/>
    <mergeCell ref="O1627:AB1627"/>
    <mergeCell ref="AC1627:AD1627"/>
    <mergeCell ref="O1628:AB1628"/>
    <mergeCell ref="AC1628:AD1628"/>
    <mergeCell ref="O1623:AB1623"/>
    <mergeCell ref="AC1623:AD1623"/>
    <mergeCell ref="O1624:AB1624"/>
    <mergeCell ref="AC1624:AD1624"/>
    <mergeCell ref="O1625:AB1625"/>
    <mergeCell ref="AC1625:AD1625"/>
    <mergeCell ref="O1620:AB1620"/>
    <mergeCell ref="AC1620:AD1620"/>
    <mergeCell ref="O1621:AB1621"/>
    <mergeCell ref="AC1621:AD1621"/>
    <mergeCell ref="O1622:AB1622"/>
    <mergeCell ref="AC1622:AD1622"/>
    <mergeCell ref="O1617:AB1617"/>
    <mergeCell ref="AC1617:AD1617"/>
    <mergeCell ref="O1618:AB1618"/>
    <mergeCell ref="AC1618:AD1618"/>
    <mergeCell ref="O1619:AB1619"/>
    <mergeCell ref="AC1619:AD1619"/>
    <mergeCell ref="O1614:AB1614"/>
    <mergeCell ref="AC1614:AD1614"/>
    <mergeCell ref="O1615:AB1615"/>
    <mergeCell ref="AC1615:AD1615"/>
    <mergeCell ref="O1616:AB1616"/>
    <mergeCell ref="AC1616:AD1616"/>
    <mergeCell ref="B1612:D1612"/>
    <mergeCell ref="F1612:I1612"/>
    <mergeCell ref="J1612:L1612"/>
    <mergeCell ref="N1612:AA1612"/>
    <mergeCell ref="AC1612:AD1612"/>
    <mergeCell ref="O1613:AB1613"/>
    <mergeCell ref="AC1613:AD1613"/>
    <mergeCell ref="A1610:O1610"/>
    <mergeCell ref="B1611:D1611"/>
    <mergeCell ref="F1611:I1611"/>
    <mergeCell ref="J1611:L1611"/>
    <mergeCell ref="N1611:AA1611"/>
    <mergeCell ref="AC1611:AD1611"/>
    <mergeCell ref="O1602:AB1602"/>
    <mergeCell ref="AC1602:AD1602"/>
    <mergeCell ref="A1605:M1605"/>
    <mergeCell ref="R1605:AD1605"/>
    <mergeCell ref="C1606:AC1606"/>
    <mergeCell ref="I1608:P1608"/>
    <mergeCell ref="S1608:Y1608"/>
    <mergeCell ref="O1599:AB1599"/>
    <mergeCell ref="AC1599:AD1599"/>
    <mergeCell ref="O1600:AB1600"/>
    <mergeCell ref="AC1600:AD1600"/>
    <mergeCell ref="O1601:AB1601"/>
    <mergeCell ref="AC1601:AD1601"/>
    <mergeCell ref="O1596:AB1596"/>
    <mergeCell ref="AC1596:AD1596"/>
    <mergeCell ref="O1597:AB1597"/>
    <mergeCell ref="AC1597:AD1597"/>
    <mergeCell ref="O1598:AB1598"/>
    <mergeCell ref="AC1598:AD1598"/>
    <mergeCell ref="B1594:D1594"/>
    <mergeCell ref="F1594:I1594"/>
    <mergeCell ref="J1594:L1594"/>
    <mergeCell ref="N1594:AA1594"/>
    <mergeCell ref="AC1594:AD1594"/>
    <mergeCell ref="O1595:AB1595"/>
    <mergeCell ref="AC1595:AD1595"/>
    <mergeCell ref="O1591:AB1591"/>
    <mergeCell ref="AC1591:AD1591"/>
    <mergeCell ref="O1592:AB1592"/>
    <mergeCell ref="AC1592:AD1592"/>
    <mergeCell ref="O1593:AB1593"/>
    <mergeCell ref="AC1593:AD1593"/>
    <mergeCell ref="O1588:AB1588"/>
    <mergeCell ref="AC1588:AD1588"/>
    <mergeCell ref="O1589:AB1589"/>
    <mergeCell ref="AC1589:AD1589"/>
    <mergeCell ref="O1590:AB1590"/>
    <mergeCell ref="AC1590:AD1590"/>
    <mergeCell ref="O1585:AB1585"/>
    <mergeCell ref="AC1585:AD1585"/>
    <mergeCell ref="O1586:AB1586"/>
    <mergeCell ref="AC1586:AD1586"/>
    <mergeCell ref="O1587:AB1587"/>
    <mergeCell ref="AC1587:AD1587"/>
    <mergeCell ref="O1582:AB1582"/>
    <mergeCell ref="AC1582:AD1582"/>
    <mergeCell ref="O1583:AB1583"/>
    <mergeCell ref="AC1583:AD1583"/>
    <mergeCell ref="O1584:AB1584"/>
    <mergeCell ref="AC1584:AD1584"/>
    <mergeCell ref="O1579:AB1579"/>
    <mergeCell ref="AC1579:AD1579"/>
    <mergeCell ref="O1580:AB1580"/>
    <mergeCell ref="AC1580:AD1580"/>
    <mergeCell ref="O1581:AB1581"/>
    <mergeCell ref="AC1581:AD1581"/>
    <mergeCell ref="O1576:AB1576"/>
    <mergeCell ref="AC1576:AD1576"/>
    <mergeCell ref="O1577:AB1577"/>
    <mergeCell ref="AC1577:AD1577"/>
    <mergeCell ref="O1578:AB1578"/>
    <mergeCell ref="AC1578:AD1578"/>
    <mergeCell ref="O1573:AB1573"/>
    <mergeCell ref="AC1573:AD1573"/>
    <mergeCell ref="O1574:AB1574"/>
    <mergeCell ref="AC1574:AD1574"/>
    <mergeCell ref="O1575:AB1575"/>
    <mergeCell ref="AC1575:AD1575"/>
    <mergeCell ref="O1570:AB1570"/>
    <mergeCell ref="AC1570:AD1570"/>
    <mergeCell ref="O1571:AB1571"/>
    <mergeCell ref="AC1571:AD1571"/>
    <mergeCell ref="O1572:AB1572"/>
    <mergeCell ref="AC1572:AD1572"/>
    <mergeCell ref="B1568:D1568"/>
    <mergeCell ref="F1568:I1568"/>
    <mergeCell ref="J1568:L1568"/>
    <mergeCell ref="N1568:AA1568"/>
    <mergeCell ref="AC1568:AD1568"/>
    <mergeCell ref="O1569:AB1569"/>
    <mergeCell ref="AC1569:AD1569"/>
    <mergeCell ref="C1562:AC1562"/>
    <mergeCell ref="I1564:P1564"/>
    <mergeCell ref="S1564:Y1564"/>
    <mergeCell ref="A1566:O1566"/>
    <mergeCell ref="B1567:D1567"/>
    <mergeCell ref="F1567:I1567"/>
    <mergeCell ref="J1567:L1567"/>
    <mergeCell ref="N1567:AA1567"/>
    <mergeCell ref="AC1567:AD1567"/>
    <mergeCell ref="O1557:AB1557"/>
    <mergeCell ref="AC1557:AD1557"/>
    <mergeCell ref="O1558:AB1558"/>
    <mergeCell ref="AC1558:AD1558"/>
    <mergeCell ref="A1561:M1561"/>
    <mergeCell ref="R1561:AD1561"/>
    <mergeCell ref="O1554:AB1554"/>
    <mergeCell ref="AC1554:AD1554"/>
    <mergeCell ref="O1555:AB1555"/>
    <mergeCell ref="AC1555:AD1555"/>
    <mergeCell ref="O1556:AB1556"/>
    <mergeCell ref="AC1556:AD1556"/>
    <mergeCell ref="O1551:AB1551"/>
    <mergeCell ref="AC1551:AD1551"/>
    <mergeCell ref="O1552:AB1552"/>
    <mergeCell ref="AC1552:AD1552"/>
    <mergeCell ref="O1553:AB1553"/>
    <mergeCell ref="AC1553:AD1553"/>
    <mergeCell ref="O1548:AB1548"/>
    <mergeCell ref="AC1548:AD1548"/>
    <mergeCell ref="O1549:AB1549"/>
    <mergeCell ref="AC1549:AD1549"/>
    <mergeCell ref="O1550:AB1550"/>
    <mergeCell ref="AC1550:AD1550"/>
    <mergeCell ref="O1546:AB1546"/>
    <mergeCell ref="B1547:D1547"/>
    <mergeCell ref="F1547:I1547"/>
    <mergeCell ref="J1547:L1547"/>
    <mergeCell ref="N1547:AA1547"/>
    <mergeCell ref="AC1547:AD1547"/>
    <mergeCell ref="O1544:AB1544"/>
    <mergeCell ref="AC1544:AD1544"/>
    <mergeCell ref="B1545:D1545"/>
    <mergeCell ref="F1545:I1545"/>
    <mergeCell ref="J1545:L1545"/>
    <mergeCell ref="N1545:AA1545"/>
    <mergeCell ref="AC1545:AD1545"/>
    <mergeCell ref="O1541:AB1541"/>
    <mergeCell ref="AC1541:AD1541"/>
    <mergeCell ref="O1542:AB1542"/>
    <mergeCell ref="AC1542:AD1542"/>
    <mergeCell ref="O1543:AB1543"/>
    <mergeCell ref="AC1543:AD1543"/>
    <mergeCell ref="O1538:AB1538"/>
    <mergeCell ref="AC1538:AD1538"/>
    <mergeCell ref="O1539:AB1539"/>
    <mergeCell ref="AC1539:AD1539"/>
    <mergeCell ref="O1540:AB1540"/>
    <mergeCell ref="AC1540:AD1540"/>
    <mergeCell ref="O1535:AB1535"/>
    <mergeCell ref="AC1535:AD1535"/>
    <mergeCell ref="O1536:AB1536"/>
    <mergeCell ref="AC1536:AD1536"/>
    <mergeCell ref="O1537:AB1537"/>
    <mergeCell ref="AC1537:AD1537"/>
    <mergeCell ref="O1532:AB1532"/>
    <mergeCell ref="AC1532:AD1532"/>
    <mergeCell ref="O1533:AB1533"/>
    <mergeCell ref="AC1533:AD1533"/>
    <mergeCell ref="O1534:AB1534"/>
    <mergeCell ref="AC1534:AD1534"/>
    <mergeCell ref="B1530:D1530"/>
    <mergeCell ref="F1530:I1530"/>
    <mergeCell ref="J1530:L1530"/>
    <mergeCell ref="N1530:AA1530"/>
    <mergeCell ref="AC1530:AD1530"/>
    <mergeCell ref="O1531:AB1531"/>
    <mergeCell ref="AC1531:AD1531"/>
    <mergeCell ref="C1524:AC1524"/>
    <mergeCell ref="I1526:P1526"/>
    <mergeCell ref="S1526:Y1526"/>
    <mergeCell ref="A1528:O1528"/>
    <mergeCell ref="B1529:D1529"/>
    <mergeCell ref="F1529:I1529"/>
    <mergeCell ref="J1529:L1529"/>
    <mergeCell ref="N1529:AA1529"/>
    <mergeCell ref="AC1529:AD1529"/>
    <mergeCell ref="O1519:AB1519"/>
    <mergeCell ref="AC1519:AD1519"/>
    <mergeCell ref="O1520:AB1520"/>
    <mergeCell ref="AC1520:AD1520"/>
    <mergeCell ref="A1523:M1523"/>
    <mergeCell ref="R1523:AD1523"/>
    <mergeCell ref="O1516:AB1516"/>
    <mergeCell ref="AC1516:AD1516"/>
    <mergeCell ref="O1517:AB1517"/>
    <mergeCell ref="AC1517:AD1517"/>
    <mergeCell ref="O1518:AB1518"/>
    <mergeCell ref="AC1518:AD1518"/>
    <mergeCell ref="O1513:AB1513"/>
    <mergeCell ref="AC1513:AD1513"/>
    <mergeCell ref="O1514:AB1514"/>
    <mergeCell ref="AC1514:AD1514"/>
    <mergeCell ref="O1515:AB1515"/>
    <mergeCell ref="AC1515:AD1515"/>
    <mergeCell ref="O1510:AB1510"/>
    <mergeCell ref="AC1510:AD1510"/>
    <mergeCell ref="O1511:AB1511"/>
    <mergeCell ref="AC1511:AD1511"/>
    <mergeCell ref="O1512:AB1512"/>
    <mergeCell ref="AC1512:AD1512"/>
    <mergeCell ref="O1507:AB1507"/>
    <mergeCell ref="AC1507:AD1507"/>
    <mergeCell ref="O1508:AB1508"/>
    <mergeCell ref="AC1508:AD1508"/>
    <mergeCell ref="O1509:AB1509"/>
    <mergeCell ref="AC1509:AD1509"/>
    <mergeCell ref="O1504:AB1504"/>
    <mergeCell ref="AC1504:AD1504"/>
    <mergeCell ref="O1505:AB1505"/>
    <mergeCell ref="AC1505:AD1505"/>
    <mergeCell ref="O1506:AB1506"/>
    <mergeCell ref="AC1506:AD1506"/>
    <mergeCell ref="O1501:AB1501"/>
    <mergeCell ref="AC1501:AD1501"/>
    <mergeCell ref="O1502:AB1502"/>
    <mergeCell ref="AC1502:AD1502"/>
    <mergeCell ref="O1503:AB1503"/>
    <mergeCell ref="AC1503:AD1503"/>
    <mergeCell ref="B1499:D1499"/>
    <mergeCell ref="F1499:I1499"/>
    <mergeCell ref="J1499:L1499"/>
    <mergeCell ref="N1499:AA1499"/>
    <mergeCell ref="AC1499:AD1499"/>
    <mergeCell ref="O1500:AB1500"/>
    <mergeCell ref="AC1500:AD1500"/>
    <mergeCell ref="O1496:AB1496"/>
    <mergeCell ref="AC1496:AD1496"/>
    <mergeCell ref="O1497:AB1497"/>
    <mergeCell ref="AC1497:AD1497"/>
    <mergeCell ref="O1498:AB1498"/>
    <mergeCell ref="AC1498:AD1498"/>
    <mergeCell ref="O1493:AB1493"/>
    <mergeCell ref="AC1493:AD1493"/>
    <mergeCell ref="O1494:AB1494"/>
    <mergeCell ref="AC1494:AD1494"/>
    <mergeCell ref="O1495:AB1495"/>
    <mergeCell ref="AC1495:AD1495"/>
    <mergeCell ref="O1490:AB1490"/>
    <mergeCell ref="AC1490:AD1490"/>
    <mergeCell ref="O1491:AB1491"/>
    <mergeCell ref="AC1491:AD1491"/>
    <mergeCell ref="O1492:AB1492"/>
    <mergeCell ref="AC1492:AD1492"/>
    <mergeCell ref="O1487:AB1487"/>
    <mergeCell ref="AC1487:AD1487"/>
    <mergeCell ref="O1488:AB1488"/>
    <mergeCell ref="AC1488:AD1488"/>
    <mergeCell ref="O1489:AB1489"/>
    <mergeCell ref="AC1489:AD1489"/>
    <mergeCell ref="O1484:AB1484"/>
    <mergeCell ref="AC1484:AD1484"/>
    <mergeCell ref="O1485:AB1485"/>
    <mergeCell ref="AC1485:AD1485"/>
    <mergeCell ref="O1486:AB1486"/>
    <mergeCell ref="AC1486:AD1486"/>
    <mergeCell ref="O1481:AB1481"/>
    <mergeCell ref="AC1481:AD1481"/>
    <mergeCell ref="O1482:AB1482"/>
    <mergeCell ref="AC1482:AD1482"/>
    <mergeCell ref="O1483:AB1483"/>
    <mergeCell ref="AC1483:AD1483"/>
    <mergeCell ref="B1479:D1479"/>
    <mergeCell ref="F1479:I1479"/>
    <mergeCell ref="J1479:L1479"/>
    <mergeCell ref="N1479:AA1479"/>
    <mergeCell ref="AC1479:AD1479"/>
    <mergeCell ref="B1480:D1480"/>
    <mergeCell ref="F1480:I1480"/>
    <mergeCell ref="J1480:L1480"/>
    <mergeCell ref="N1480:AA1480"/>
    <mergeCell ref="AC1480:AD1480"/>
    <mergeCell ref="A1473:M1473"/>
    <mergeCell ref="R1473:AD1473"/>
    <mergeCell ref="C1474:AC1474"/>
    <mergeCell ref="I1476:P1476"/>
    <mergeCell ref="S1476:Y1476"/>
    <mergeCell ref="A1478:O1478"/>
    <mergeCell ref="O1468:AB1468"/>
    <mergeCell ref="AC1468:AD1468"/>
    <mergeCell ref="O1469:AB1469"/>
    <mergeCell ref="AC1469:AD1469"/>
    <mergeCell ref="O1470:AB1470"/>
    <mergeCell ref="AC1470:AD1470"/>
    <mergeCell ref="O1465:AB1465"/>
    <mergeCell ref="AC1465:AD1465"/>
    <mergeCell ref="O1466:AB1466"/>
    <mergeCell ref="AC1466:AD1466"/>
    <mergeCell ref="O1467:AB1467"/>
    <mergeCell ref="AC1467:AD1467"/>
    <mergeCell ref="O1462:AB1462"/>
    <mergeCell ref="AC1462:AD1462"/>
    <mergeCell ref="O1463:AB1463"/>
    <mergeCell ref="AC1463:AD1463"/>
    <mergeCell ref="O1464:AB1464"/>
    <mergeCell ref="AC1464:AD1464"/>
    <mergeCell ref="O1459:AB1459"/>
    <mergeCell ref="AC1459:AD1459"/>
    <mergeCell ref="O1460:AB1460"/>
    <mergeCell ref="AC1460:AD1460"/>
    <mergeCell ref="O1461:AB1461"/>
    <mergeCell ref="AC1461:AD1461"/>
    <mergeCell ref="O1456:AB1456"/>
    <mergeCell ref="AC1456:AD1456"/>
    <mergeCell ref="O1457:AB1457"/>
    <mergeCell ref="AC1457:AD1457"/>
    <mergeCell ref="O1458:AB1458"/>
    <mergeCell ref="AC1458:AD1458"/>
    <mergeCell ref="O1453:AB1453"/>
    <mergeCell ref="AC1453:AD1453"/>
    <mergeCell ref="O1454:AB1454"/>
    <mergeCell ref="AC1454:AD1454"/>
    <mergeCell ref="O1455:AB1455"/>
    <mergeCell ref="AC1455:AD1455"/>
    <mergeCell ref="O1450:AB1450"/>
    <mergeCell ref="AC1450:AD1450"/>
    <mergeCell ref="O1451:AB1451"/>
    <mergeCell ref="AC1451:AD1451"/>
    <mergeCell ref="O1452:AB1452"/>
    <mergeCell ref="AC1452:AD1452"/>
    <mergeCell ref="O1447:AB1447"/>
    <mergeCell ref="AC1447:AD1447"/>
    <mergeCell ref="O1448:AB1448"/>
    <mergeCell ref="AC1448:AD1448"/>
    <mergeCell ref="O1449:AB1449"/>
    <mergeCell ref="AC1449:AD1449"/>
    <mergeCell ref="O1444:AB1444"/>
    <mergeCell ref="AC1444:AD1444"/>
    <mergeCell ref="O1445:AB1445"/>
    <mergeCell ref="AC1445:AD1445"/>
    <mergeCell ref="B1446:D1446"/>
    <mergeCell ref="F1446:I1446"/>
    <mergeCell ref="J1446:L1446"/>
    <mergeCell ref="N1446:AA1446"/>
    <mergeCell ref="AC1446:AD1446"/>
    <mergeCell ref="O1441:AB1441"/>
    <mergeCell ref="AC1441:AD1441"/>
    <mergeCell ref="O1442:AB1442"/>
    <mergeCell ref="AC1442:AD1442"/>
    <mergeCell ref="O1443:AB1443"/>
    <mergeCell ref="AC1443:AD1443"/>
    <mergeCell ref="O1438:AB1438"/>
    <mergeCell ref="AC1438:AD1438"/>
    <mergeCell ref="O1439:AB1439"/>
    <mergeCell ref="AC1439:AD1439"/>
    <mergeCell ref="O1440:AB1440"/>
    <mergeCell ref="AC1440:AD1440"/>
    <mergeCell ref="O1435:AB1435"/>
    <mergeCell ref="AC1435:AD1435"/>
    <mergeCell ref="O1436:AB1436"/>
    <mergeCell ref="AC1436:AD1436"/>
    <mergeCell ref="O1437:AB1437"/>
    <mergeCell ref="AC1437:AD1437"/>
    <mergeCell ref="O1432:AB1432"/>
    <mergeCell ref="AC1432:AD1432"/>
    <mergeCell ref="O1433:AB1433"/>
    <mergeCell ref="AC1433:AD1433"/>
    <mergeCell ref="O1434:AB1434"/>
    <mergeCell ref="AC1434:AD1434"/>
    <mergeCell ref="O1429:AB1429"/>
    <mergeCell ref="AC1429:AD1429"/>
    <mergeCell ref="O1430:AB1430"/>
    <mergeCell ref="AC1430:AD1430"/>
    <mergeCell ref="O1431:AB1431"/>
    <mergeCell ref="AC1431:AD1431"/>
    <mergeCell ref="O1426:AB1426"/>
    <mergeCell ref="AC1426:AD1426"/>
    <mergeCell ref="O1427:AB1427"/>
    <mergeCell ref="AC1427:AD1427"/>
    <mergeCell ref="O1428:AB1428"/>
    <mergeCell ref="AC1428:AD1428"/>
    <mergeCell ref="O1423:AB1423"/>
    <mergeCell ref="AC1423:AD1423"/>
    <mergeCell ref="O1424:AB1424"/>
    <mergeCell ref="AC1424:AD1424"/>
    <mergeCell ref="O1425:AB1425"/>
    <mergeCell ref="AC1425:AD1425"/>
    <mergeCell ref="B1421:D1421"/>
    <mergeCell ref="F1421:I1421"/>
    <mergeCell ref="J1421:L1421"/>
    <mergeCell ref="N1421:AA1421"/>
    <mergeCell ref="AC1421:AD1421"/>
    <mergeCell ref="O1422:AB1422"/>
    <mergeCell ref="AC1422:AD1422"/>
    <mergeCell ref="C1415:AC1415"/>
    <mergeCell ref="I1417:P1417"/>
    <mergeCell ref="S1417:Y1417"/>
    <mergeCell ref="A1419:O1419"/>
    <mergeCell ref="B1420:D1420"/>
    <mergeCell ref="F1420:I1420"/>
    <mergeCell ref="J1420:L1420"/>
    <mergeCell ref="N1420:AA1420"/>
    <mergeCell ref="AC1420:AD1420"/>
    <mergeCell ref="O1410:AB1410"/>
    <mergeCell ref="AC1410:AD1410"/>
    <mergeCell ref="O1411:AB1411"/>
    <mergeCell ref="AC1411:AD1411"/>
    <mergeCell ref="A1414:M1414"/>
    <mergeCell ref="R1414:AD1414"/>
    <mergeCell ref="O1407:AB1407"/>
    <mergeCell ref="AC1407:AD1407"/>
    <mergeCell ref="O1408:AB1408"/>
    <mergeCell ref="AC1408:AD1408"/>
    <mergeCell ref="O1409:AB1409"/>
    <mergeCell ref="AC1409:AD1409"/>
    <mergeCell ref="O1404:AB1404"/>
    <mergeCell ref="AC1404:AD1404"/>
    <mergeCell ref="O1405:AB1405"/>
    <mergeCell ref="AC1405:AD1405"/>
    <mergeCell ref="O1406:AB1406"/>
    <mergeCell ref="AC1406:AD1406"/>
    <mergeCell ref="O1401:AB1401"/>
    <mergeCell ref="AC1401:AD1401"/>
    <mergeCell ref="O1402:AB1402"/>
    <mergeCell ref="AC1402:AD1402"/>
    <mergeCell ref="O1403:AB1403"/>
    <mergeCell ref="AC1403:AD1403"/>
    <mergeCell ref="O1398:AB1398"/>
    <mergeCell ref="AC1398:AD1398"/>
    <mergeCell ref="O1399:AB1399"/>
    <mergeCell ref="AC1399:AD1399"/>
    <mergeCell ref="O1400:AB1400"/>
    <mergeCell ref="AC1400:AD1400"/>
    <mergeCell ref="O1395:AB1395"/>
    <mergeCell ref="AC1395:AD1395"/>
    <mergeCell ref="O1396:AB1396"/>
    <mergeCell ref="AC1396:AD1396"/>
    <mergeCell ref="O1397:AB1397"/>
    <mergeCell ref="AC1397:AD1397"/>
    <mergeCell ref="O1392:AB1392"/>
    <mergeCell ref="AC1392:AD1392"/>
    <mergeCell ref="O1393:AB1393"/>
    <mergeCell ref="AC1393:AD1393"/>
    <mergeCell ref="O1394:AB1394"/>
    <mergeCell ref="AC1394:AD1394"/>
    <mergeCell ref="O1389:AB1389"/>
    <mergeCell ref="AC1389:AD1389"/>
    <mergeCell ref="O1390:AB1390"/>
    <mergeCell ref="AC1390:AD1390"/>
    <mergeCell ref="O1391:AB1391"/>
    <mergeCell ref="AC1391:AD1391"/>
    <mergeCell ref="O1386:AB1386"/>
    <mergeCell ref="AC1386:AD1386"/>
    <mergeCell ref="O1387:AB1387"/>
    <mergeCell ref="AC1387:AD1387"/>
    <mergeCell ref="O1388:AB1388"/>
    <mergeCell ref="AC1388:AD1388"/>
    <mergeCell ref="O1383:AB1383"/>
    <mergeCell ref="AC1383:AD1383"/>
    <mergeCell ref="O1384:AB1384"/>
    <mergeCell ref="AC1384:AD1384"/>
    <mergeCell ref="O1385:AB1385"/>
    <mergeCell ref="AC1385:AD1385"/>
    <mergeCell ref="O1380:AB1380"/>
    <mergeCell ref="AC1380:AD1380"/>
    <mergeCell ref="O1381:AB1381"/>
    <mergeCell ref="AC1381:AD1381"/>
    <mergeCell ref="O1382:AB1382"/>
    <mergeCell ref="AC1382:AD1382"/>
    <mergeCell ref="B1378:D1378"/>
    <mergeCell ref="F1378:I1378"/>
    <mergeCell ref="J1378:L1378"/>
    <mergeCell ref="N1378:AA1378"/>
    <mergeCell ref="AC1378:AD1378"/>
    <mergeCell ref="O1379:AB1379"/>
    <mergeCell ref="AC1379:AD1379"/>
    <mergeCell ref="A1376:O1376"/>
    <mergeCell ref="B1377:D1377"/>
    <mergeCell ref="F1377:I1377"/>
    <mergeCell ref="J1377:L1377"/>
    <mergeCell ref="N1377:AA1377"/>
    <mergeCell ref="AC1377:AD1377"/>
    <mergeCell ref="O1368:AB1368"/>
    <mergeCell ref="A1371:M1371"/>
    <mergeCell ref="R1371:AD1371"/>
    <mergeCell ref="C1372:AC1372"/>
    <mergeCell ref="I1374:P1374"/>
    <mergeCell ref="S1374:Y1374"/>
    <mergeCell ref="O1365:AB1365"/>
    <mergeCell ref="AC1365:AD1365"/>
    <mergeCell ref="O1366:AB1366"/>
    <mergeCell ref="AC1366:AD1366"/>
    <mergeCell ref="B1367:D1367"/>
    <mergeCell ref="F1367:I1367"/>
    <mergeCell ref="J1367:L1367"/>
    <mergeCell ref="N1367:AA1367"/>
    <mergeCell ref="AC1367:AD1367"/>
    <mergeCell ref="O1362:AB1362"/>
    <mergeCell ref="AC1362:AD1362"/>
    <mergeCell ref="O1363:AB1363"/>
    <mergeCell ref="AC1363:AD1363"/>
    <mergeCell ref="O1364:AB1364"/>
    <mergeCell ref="AC1364:AD1364"/>
    <mergeCell ref="O1359:AB1359"/>
    <mergeCell ref="AC1359:AD1359"/>
    <mergeCell ref="O1360:AB1360"/>
    <mergeCell ref="AC1360:AD1360"/>
    <mergeCell ref="O1361:AB1361"/>
    <mergeCell ref="AC1361:AD1361"/>
    <mergeCell ref="O1356:AB1356"/>
    <mergeCell ref="AC1356:AD1356"/>
    <mergeCell ref="O1357:AB1357"/>
    <mergeCell ref="AC1357:AD1357"/>
    <mergeCell ref="O1358:AB1358"/>
    <mergeCell ref="AC1358:AD1358"/>
    <mergeCell ref="O1354:AB1354"/>
    <mergeCell ref="B1355:D1355"/>
    <mergeCell ref="F1355:I1355"/>
    <mergeCell ref="J1355:L1355"/>
    <mergeCell ref="N1355:AA1355"/>
    <mergeCell ref="AC1355:AD1355"/>
    <mergeCell ref="O1351:AB1351"/>
    <mergeCell ref="AC1351:AD1351"/>
    <mergeCell ref="O1352:AB1352"/>
    <mergeCell ref="AC1352:AD1352"/>
    <mergeCell ref="B1353:D1353"/>
    <mergeCell ref="F1353:I1353"/>
    <mergeCell ref="J1353:L1353"/>
    <mergeCell ref="N1353:AA1353"/>
    <mergeCell ref="AC1353:AD1353"/>
    <mergeCell ref="O1348:AB1348"/>
    <mergeCell ref="AC1348:AD1348"/>
    <mergeCell ref="O1349:AB1349"/>
    <mergeCell ref="AC1349:AD1349"/>
    <mergeCell ref="O1350:AB1350"/>
    <mergeCell ref="AC1350:AD1350"/>
    <mergeCell ref="B1346:D1346"/>
    <mergeCell ref="F1346:I1346"/>
    <mergeCell ref="J1346:L1346"/>
    <mergeCell ref="N1346:AA1346"/>
    <mergeCell ref="AC1346:AD1346"/>
    <mergeCell ref="O1347:AB1347"/>
    <mergeCell ref="AC1347:AD1347"/>
    <mergeCell ref="O1343:AB1343"/>
    <mergeCell ref="AC1343:AD1343"/>
    <mergeCell ref="O1344:AB1344"/>
    <mergeCell ref="AC1344:AD1344"/>
    <mergeCell ref="O1345:AB1345"/>
    <mergeCell ref="AC1345:AD1345"/>
    <mergeCell ref="O1340:AB1340"/>
    <mergeCell ref="AC1340:AD1340"/>
    <mergeCell ref="O1341:AB1341"/>
    <mergeCell ref="AC1341:AD1341"/>
    <mergeCell ref="O1342:AB1342"/>
    <mergeCell ref="AC1342:AD1342"/>
    <mergeCell ref="O1337:AB1337"/>
    <mergeCell ref="AC1337:AD1337"/>
    <mergeCell ref="O1338:AB1338"/>
    <mergeCell ref="AC1338:AD1338"/>
    <mergeCell ref="O1339:AB1339"/>
    <mergeCell ref="AC1339:AD1339"/>
    <mergeCell ref="O1334:AB1334"/>
    <mergeCell ref="AC1334:AD1334"/>
    <mergeCell ref="O1335:AB1335"/>
    <mergeCell ref="AC1335:AD1335"/>
    <mergeCell ref="O1336:AB1336"/>
    <mergeCell ref="AC1336:AD1336"/>
    <mergeCell ref="O1331:AB1331"/>
    <mergeCell ref="AC1331:AD1331"/>
    <mergeCell ref="O1332:AB1332"/>
    <mergeCell ref="AC1332:AD1332"/>
    <mergeCell ref="O1333:AB1333"/>
    <mergeCell ref="AC1333:AD1333"/>
    <mergeCell ref="O1328:AB1328"/>
    <mergeCell ref="AC1328:AD1328"/>
    <mergeCell ref="O1329:AB1329"/>
    <mergeCell ref="AC1329:AD1329"/>
    <mergeCell ref="O1330:AB1330"/>
    <mergeCell ref="AC1330:AD1330"/>
    <mergeCell ref="B1326:D1326"/>
    <mergeCell ref="F1326:I1326"/>
    <mergeCell ref="J1326:L1326"/>
    <mergeCell ref="N1326:AA1326"/>
    <mergeCell ref="AC1326:AD1326"/>
    <mergeCell ref="B1327:D1327"/>
    <mergeCell ref="F1327:I1327"/>
    <mergeCell ref="J1327:L1327"/>
    <mergeCell ref="N1327:AA1327"/>
    <mergeCell ref="AC1327:AD1327"/>
    <mergeCell ref="A1320:M1320"/>
    <mergeCell ref="R1320:AD1320"/>
    <mergeCell ref="C1321:AC1321"/>
    <mergeCell ref="I1323:P1323"/>
    <mergeCell ref="S1323:Y1323"/>
    <mergeCell ref="A1325:O1325"/>
    <mergeCell ref="O1315:AB1315"/>
    <mergeCell ref="AC1315:AD1315"/>
    <mergeCell ref="O1316:AB1316"/>
    <mergeCell ref="AC1316:AD1316"/>
    <mergeCell ref="O1317:AB1317"/>
    <mergeCell ref="AC1317:AD1317"/>
    <mergeCell ref="O1312:AB1312"/>
    <mergeCell ref="AC1312:AD1312"/>
    <mergeCell ref="O1313:AB1313"/>
    <mergeCell ref="AC1313:AD1313"/>
    <mergeCell ref="O1314:AB1314"/>
    <mergeCell ref="AC1314:AD1314"/>
    <mergeCell ref="O1309:AB1309"/>
    <mergeCell ref="AC1309:AD1309"/>
    <mergeCell ref="O1310:AB1310"/>
    <mergeCell ref="AC1310:AD1310"/>
    <mergeCell ref="O1311:AB1311"/>
    <mergeCell ref="AC1311:AD1311"/>
    <mergeCell ref="O1306:AB1306"/>
    <mergeCell ref="AC1306:AD1306"/>
    <mergeCell ref="O1307:AB1307"/>
    <mergeCell ref="AC1307:AD1307"/>
    <mergeCell ref="O1308:AB1308"/>
    <mergeCell ref="AC1308:AD1308"/>
    <mergeCell ref="O1303:AB1303"/>
    <mergeCell ref="AC1303:AD1303"/>
    <mergeCell ref="O1304:AB1304"/>
    <mergeCell ref="AC1304:AD1304"/>
    <mergeCell ref="O1305:AB1305"/>
    <mergeCell ref="AC1305:AD1305"/>
    <mergeCell ref="O1300:AB1300"/>
    <mergeCell ref="AC1300:AD1300"/>
    <mergeCell ref="O1301:AB1301"/>
    <mergeCell ref="AC1301:AD1301"/>
    <mergeCell ref="O1302:AB1302"/>
    <mergeCell ref="AC1302:AD1302"/>
    <mergeCell ref="O1297:AB1297"/>
    <mergeCell ref="AC1297:AD1297"/>
    <mergeCell ref="O1298:AB1298"/>
    <mergeCell ref="AC1298:AD1298"/>
    <mergeCell ref="O1299:AB1299"/>
    <mergeCell ref="AC1299:AD1299"/>
    <mergeCell ref="O1294:AB1294"/>
    <mergeCell ref="AC1294:AD1294"/>
    <mergeCell ref="O1295:AB1295"/>
    <mergeCell ref="AC1295:AD1295"/>
    <mergeCell ref="O1296:AB1296"/>
    <mergeCell ref="AC1296:AD1296"/>
    <mergeCell ref="O1291:AB1291"/>
    <mergeCell ref="AC1291:AD1291"/>
    <mergeCell ref="O1292:AB1292"/>
    <mergeCell ref="AC1292:AD1292"/>
    <mergeCell ref="O1293:AB1293"/>
    <mergeCell ref="AC1293:AD1293"/>
    <mergeCell ref="O1288:AB1288"/>
    <mergeCell ref="AC1288:AD1288"/>
    <mergeCell ref="O1289:AB1289"/>
    <mergeCell ref="AC1289:AD1289"/>
    <mergeCell ref="O1290:AB1290"/>
    <mergeCell ref="AC1290:AD1290"/>
    <mergeCell ref="O1285:AB1285"/>
    <mergeCell ref="AC1285:AD1285"/>
    <mergeCell ref="O1286:AB1286"/>
    <mergeCell ref="AC1286:AD1286"/>
    <mergeCell ref="O1287:AB1287"/>
    <mergeCell ref="AC1287:AD1287"/>
    <mergeCell ref="O1282:AB1282"/>
    <mergeCell ref="AC1282:AD1282"/>
    <mergeCell ref="O1283:AB1283"/>
    <mergeCell ref="AC1283:AD1283"/>
    <mergeCell ref="O1284:AB1284"/>
    <mergeCell ref="AC1284:AD1284"/>
    <mergeCell ref="O1279:AB1279"/>
    <mergeCell ref="AC1279:AD1279"/>
    <mergeCell ref="O1280:AB1280"/>
    <mergeCell ref="AC1280:AD1280"/>
    <mergeCell ref="O1281:AB1281"/>
    <mergeCell ref="AC1281:AD1281"/>
    <mergeCell ref="O1276:AB1276"/>
    <mergeCell ref="AC1276:AD1276"/>
    <mergeCell ref="O1277:AB1277"/>
    <mergeCell ref="AC1277:AD1277"/>
    <mergeCell ref="O1278:AB1278"/>
    <mergeCell ref="AC1278:AD1278"/>
    <mergeCell ref="O1273:AB1273"/>
    <mergeCell ref="AC1273:AD1273"/>
    <mergeCell ref="O1274:AB1274"/>
    <mergeCell ref="AC1274:AD1274"/>
    <mergeCell ref="O1275:AB1275"/>
    <mergeCell ref="AC1275:AD1275"/>
    <mergeCell ref="O1270:AB1270"/>
    <mergeCell ref="AC1270:AD1270"/>
    <mergeCell ref="O1271:AB1271"/>
    <mergeCell ref="AC1271:AD1271"/>
    <mergeCell ref="O1272:AB1272"/>
    <mergeCell ref="AC1272:AD1272"/>
    <mergeCell ref="O1267:AB1267"/>
    <mergeCell ref="AC1267:AD1267"/>
    <mergeCell ref="O1268:AB1268"/>
    <mergeCell ref="AC1268:AD1268"/>
    <mergeCell ref="O1269:AB1269"/>
    <mergeCell ref="AC1269:AD1269"/>
    <mergeCell ref="B1265:D1265"/>
    <mergeCell ref="F1265:I1265"/>
    <mergeCell ref="J1265:L1265"/>
    <mergeCell ref="N1265:AA1265"/>
    <mergeCell ref="AC1265:AD1265"/>
    <mergeCell ref="O1266:AB1266"/>
    <mergeCell ref="AC1266:AD1266"/>
    <mergeCell ref="A1263:O1263"/>
    <mergeCell ref="B1264:D1264"/>
    <mergeCell ref="F1264:I1264"/>
    <mergeCell ref="J1264:L1264"/>
    <mergeCell ref="N1264:AA1264"/>
    <mergeCell ref="AC1264:AD1264"/>
    <mergeCell ref="O1255:AB1255"/>
    <mergeCell ref="AC1255:AD1255"/>
    <mergeCell ref="A1258:M1258"/>
    <mergeCell ref="R1258:AD1258"/>
    <mergeCell ref="C1259:AC1259"/>
    <mergeCell ref="I1261:P1261"/>
    <mergeCell ref="S1261:Y1261"/>
    <mergeCell ref="O1252:AB1252"/>
    <mergeCell ref="AC1252:AD1252"/>
    <mergeCell ref="O1253:AB1253"/>
    <mergeCell ref="AC1253:AD1253"/>
    <mergeCell ref="O1254:AB1254"/>
    <mergeCell ref="AC1254:AD1254"/>
    <mergeCell ref="O1249:AB1249"/>
    <mergeCell ref="AC1249:AD1249"/>
    <mergeCell ref="O1250:AB1250"/>
    <mergeCell ref="AC1250:AD1250"/>
    <mergeCell ref="O1251:AB1251"/>
    <mergeCell ref="AC1251:AD1251"/>
    <mergeCell ref="O1246:AB1246"/>
    <mergeCell ref="AC1246:AD1246"/>
    <mergeCell ref="O1247:AB1247"/>
    <mergeCell ref="AC1247:AD1247"/>
    <mergeCell ref="O1248:AB1248"/>
    <mergeCell ref="AC1248:AD1248"/>
    <mergeCell ref="O1243:AB1243"/>
    <mergeCell ref="AC1243:AD1243"/>
    <mergeCell ref="O1244:AB1244"/>
    <mergeCell ref="AC1244:AD1244"/>
    <mergeCell ref="O1245:AB1245"/>
    <mergeCell ref="AC1245:AD1245"/>
    <mergeCell ref="O1240:AB1240"/>
    <mergeCell ref="AC1240:AD1240"/>
    <mergeCell ref="O1241:AB1241"/>
    <mergeCell ref="AC1241:AD1241"/>
    <mergeCell ref="O1242:AB1242"/>
    <mergeCell ref="AC1242:AD1242"/>
    <mergeCell ref="O1237:AB1237"/>
    <mergeCell ref="AC1237:AD1237"/>
    <mergeCell ref="O1238:AB1238"/>
    <mergeCell ref="AC1238:AD1238"/>
    <mergeCell ref="O1239:AB1239"/>
    <mergeCell ref="AC1239:AD1239"/>
    <mergeCell ref="O1234:AB1234"/>
    <mergeCell ref="AC1234:AD1234"/>
    <mergeCell ref="O1235:AB1235"/>
    <mergeCell ref="AC1235:AD1235"/>
    <mergeCell ref="O1236:AB1236"/>
    <mergeCell ref="AC1236:AD1236"/>
    <mergeCell ref="O1231:AB1231"/>
    <mergeCell ref="AC1231:AD1231"/>
    <mergeCell ref="O1232:AB1232"/>
    <mergeCell ref="AC1232:AD1232"/>
    <mergeCell ref="O1233:AB1233"/>
    <mergeCell ref="AC1233:AD1233"/>
    <mergeCell ref="O1228:AB1228"/>
    <mergeCell ref="AC1228:AD1228"/>
    <mergeCell ref="O1229:AB1229"/>
    <mergeCell ref="AC1229:AD1229"/>
    <mergeCell ref="O1230:AB1230"/>
    <mergeCell ref="AC1230:AD1230"/>
    <mergeCell ref="O1225:AB1225"/>
    <mergeCell ref="AC1225:AD1225"/>
    <mergeCell ref="O1226:AB1226"/>
    <mergeCell ref="AC1226:AD1226"/>
    <mergeCell ref="O1227:AB1227"/>
    <mergeCell ref="AC1227:AD1227"/>
    <mergeCell ref="O1222:AB1222"/>
    <mergeCell ref="AC1222:AD1222"/>
    <mergeCell ref="O1223:AB1223"/>
    <mergeCell ref="AC1223:AD1223"/>
    <mergeCell ref="O1224:AB1224"/>
    <mergeCell ref="AC1224:AD1224"/>
    <mergeCell ref="O1219:AB1219"/>
    <mergeCell ref="AC1219:AD1219"/>
    <mergeCell ref="O1220:AB1220"/>
    <mergeCell ref="AC1220:AD1220"/>
    <mergeCell ref="O1221:AB1221"/>
    <mergeCell ref="AC1221:AD1221"/>
    <mergeCell ref="O1216:AB1216"/>
    <mergeCell ref="AC1216:AD1216"/>
    <mergeCell ref="O1217:AB1217"/>
    <mergeCell ref="AC1217:AD1217"/>
    <mergeCell ref="O1218:AB1218"/>
    <mergeCell ref="AC1218:AD1218"/>
    <mergeCell ref="O1213:AB1213"/>
    <mergeCell ref="AC1213:AD1213"/>
    <mergeCell ref="O1214:AB1214"/>
    <mergeCell ref="AC1214:AD1214"/>
    <mergeCell ref="O1215:AB1215"/>
    <mergeCell ref="AC1215:AD1215"/>
    <mergeCell ref="O1210:AB1210"/>
    <mergeCell ref="AC1210:AD1210"/>
    <mergeCell ref="O1211:AB1211"/>
    <mergeCell ref="AC1211:AD1211"/>
    <mergeCell ref="O1212:AB1212"/>
    <mergeCell ref="AC1212:AD1212"/>
    <mergeCell ref="O1207:AB1207"/>
    <mergeCell ref="AC1207:AD1207"/>
    <mergeCell ref="O1208:AB1208"/>
    <mergeCell ref="AC1208:AD1208"/>
    <mergeCell ref="O1209:AB1209"/>
    <mergeCell ref="AC1209:AD1209"/>
    <mergeCell ref="O1204:AB1204"/>
    <mergeCell ref="AC1204:AD1204"/>
    <mergeCell ref="O1205:AB1205"/>
    <mergeCell ref="AC1205:AD1205"/>
    <mergeCell ref="O1206:AB1206"/>
    <mergeCell ref="AC1206:AD1206"/>
    <mergeCell ref="B1202:D1202"/>
    <mergeCell ref="F1202:I1202"/>
    <mergeCell ref="J1202:L1202"/>
    <mergeCell ref="N1202:AA1202"/>
    <mergeCell ref="AC1202:AD1202"/>
    <mergeCell ref="B1203:D1203"/>
    <mergeCell ref="F1203:I1203"/>
    <mergeCell ref="J1203:L1203"/>
    <mergeCell ref="N1203:AA1203"/>
    <mergeCell ref="AC1203:AD1203"/>
    <mergeCell ref="A1196:M1196"/>
    <mergeCell ref="R1196:AD1196"/>
    <mergeCell ref="C1197:AC1197"/>
    <mergeCell ref="I1199:P1199"/>
    <mergeCell ref="S1199:Y1199"/>
    <mergeCell ref="A1201:O1201"/>
    <mergeCell ref="O1191:AB1191"/>
    <mergeCell ref="AC1191:AD1191"/>
    <mergeCell ref="O1192:AB1192"/>
    <mergeCell ref="AC1192:AD1192"/>
    <mergeCell ref="O1193:AB1193"/>
    <mergeCell ref="AC1193:AD1193"/>
    <mergeCell ref="O1188:AB1188"/>
    <mergeCell ref="AC1188:AD1188"/>
    <mergeCell ref="O1189:AB1189"/>
    <mergeCell ref="AC1189:AD1189"/>
    <mergeCell ref="O1190:AB1190"/>
    <mergeCell ref="AC1190:AD1190"/>
    <mergeCell ref="O1185:AB1185"/>
    <mergeCell ref="AC1185:AD1185"/>
    <mergeCell ref="O1186:AB1186"/>
    <mergeCell ref="AC1186:AD1186"/>
    <mergeCell ref="O1187:AB1187"/>
    <mergeCell ref="AC1187:AD1187"/>
    <mergeCell ref="O1182:AB1182"/>
    <mergeCell ref="AC1182:AD1182"/>
    <mergeCell ref="O1183:AB1183"/>
    <mergeCell ref="AC1183:AD1183"/>
    <mergeCell ref="O1184:AB1184"/>
    <mergeCell ref="AC1184:AD1184"/>
    <mergeCell ref="O1179:AB1179"/>
    <mergeCell ref="AC1179:AD1179"/>
    <mergeCell ref="O1180:AB1180"/>
    <mergeCell ref="AC1180:AD1180"/>
    <mergeCell ref="O1181:AB1181"/>
    <mergeCell ref="AC1181:AD1181"/>
    <mergeCell ref="O1176:AB1176"/>
    <mergeCell ref="AC1176:AD1176"/>
    <mergeCell ref="O1177:AB1177"/>
    <mergeCell ref="AC1177:AD1177"/>
    <mergeCell ref="O1178:AB1178"/>
    <mergeCell ref="AC1178:AD1178"/>
    <mergeCell ref="O1173:AB1173"/>
    <mergeCell ref="AC1173:AD1173"/>
    <mergeCell ref="O1174:AB1174"/>
    <mergeCell ref="AC1174:AD1174"/>
    <mergeCell ref="O1175:AB1175"/>
    <mergeCell ref="AC1175:AD1175"/>
    <mergeCell ref="O1170:AB1170"/>
    <mergeCell ref="AC1170:AD1170"/>
    <mergeCell ref="O1171:AB1171"/>
    <mergeCell ref="AC1171:AD1171"/>
    <mergeCell ref="O1172:AB1172"/>
    <mergeCell ref="AC1172:AD1172"/>
    <mergeCell ref="O1167:AB1167"/>
    <mergeCell ref="AC1167:AD1167"/>
    <mergeCell ref="O1168:AB1168"/>
    <mergeCell ref="AC1168:AD1168"/>
    <mergeCell ref="O1169:AB1169"/>
    <mergeCell ref="AC1169:AD1169"/>
    <mergeCell ref="O1164:AB1164"/>
    <mergeCell ref="AC1164:AD1164"/>
    <mergeCell ref="O1165:AB1165"/>
    <mergeCell ref="AC1165:AD1165"/>
    <mergeCell ref="O1166:AB1166"/>
    <mergeCell ref="AC1166:AD1166"/>
    <mergeCell ref="O1161:AB1161"/>
    <mergeCell ref="AC1161:AD1161"/>
    <mergeCell ref="O1162:AB1162"/>
    <mergeCell ref="AC1162:AD1162"/>
    <mergeCell ref="O1163:AB1163"/>
    <mergeCell ref="AC1163:AD1163"/>
    <mergeCell ref="O1158:AB1158"/>
    <mergeCell ref="AC1158:AD1158"/>
    <mergeCell ref="O1159:AB1159"/>
    <mergeCell ref="AC1159:AD1159"/>
    <mergeCell ref="O1160:AB1160"/>
    <mergeCell ref="AC1160:AD1160"/>
    <mergeCell ref="O1155:AB1155"/>
    <mergeCell ref="AC1155:AD1155"/>
    <mergeCell ref="O1156:AB1156"/>
    <mergeCell ref="AC1156:AD1156"/>
    <mergeCell ref="O1157:AB1157"/>
    <mergeCell ref="AC1157:AD1157"/>
    <mergeCell ref="O1152:AB1152"/>
    <mergeCell ref="AC1152:AD1152"/>
    <mergeCell ref="O1153:AB1153"/>
    <mergeCell ref="AC1153:AD1153"/>
    <mergeCell ref="O1154:AB1154"/>
    <mergeCell ref="AC1154:AD1154"/>
    <mergeCell ref="O1149:AB1149"/>
    <mergeCell ref="AC1149:AD1149"/>
    <mergeCell ref="O1150:AB1150"/>
    <mergeCell ref="AC1150:AD1150"/>
    <mergeCell ref="O1151:AB1151"/>
    <mergeCell ref="AC1151:AD1151"/>
    <mergeCell ref="O1146:AB1146"/>
    <mergeCell ref="AC1146:AD1146"/>
    <mergeCell ref="O1147:AB1147"/>
    <mergeCell ref="AC1147:AD1147"/>
    <mergeCell ref="O1148:AB1148"/>
    <mergeCell ref="AC1148:AD1148"/>
    <mergeCell ref="O1143:AB1143"/>
    <mergeCell ref="AC1143:AD1143"/>
    <mergeCell ref="O1144:AB1144"/>
    <mergeCell ref="AC1144:AD1144"/>
    <mergeCell ref="O1145:AB1145"/>
    <mergeCell ref="AC1145:AD1145"/>
    <mergeCell ref="B1141:D1141"/>
    <mergeCell ref="F1141:I1141"/>
    <mergeCell ref="J1141:L1141"/>
    <mergeCell ref="N1141:AA1141"/>
    <mergeCell ref="AC1141:AD1141"/>
    <mergeCell ref="O1142:AB1142"/>
    <mergeCell ref="AC1142:AD1142"/>
    <mergeCell ref="A1139:O1139"/>
    <mergeCell ref="B1140:D1140"/>
    <mergeCell ref="F1140:I1140"/>
    <mergeCell ref="J1140:L1140"/>
    <mergeCell ref="N1140:AA1140"/>
    <mergeCell ref="AC1140:AD1140"/>
    <mergeCell ref="O1131:AB1131"/>
    <mergeCell ref="A1134:M1134"/>
    <mergeCell ref="R1134:AD1134"/>
    <mergeCell ref="C1135:AC1135"/>
    <mergeCell ref="I1137:P1137"/>
    <mergeCell ref="S1137:Y1137"/>
    <mergeCell ref="O1129:AB1129"/>
    <mergeCell ref="AC1129:AD1129"/>
    <mergeCell ref="B1130:D1130"/>
    <mergeCell ref="F1130:I1130"/>
    <mergeCell ref="J1130:L1130"/>
    <mergeCell ref="N1130:AA1130"/>
    <mergeCell ref="AC1130:AD1130"/>
    <mergeCell ref="O1126:AB1126"/>
    <mergeCell ref="AC1126:AD1126"/>
    <mergeCell ref="O1127:AB1127"/>
    <mergeCell ref="AC1127:AD1127"/>
    <mergeCell ref="O1128:AB1128"/>
    <mergeCell ref="AC1128:AD1128"/>
    <mergeCell ref="O1124:AB1124"/>
    <mergeCell ref="B1125:D1125"/>
    <mergeCell ref="F1125:I1125"/>
    <mergeCell ref="J1125:L1125"/>
    <mergeCell ref="N1125:AA1125"/>
    <mergeCell ref="AC1125:AD1125"/>
    <mergeCell ref="O1122:AB1122"/>
    <mergeCell ref="B1123:D1123"/>
    <mergeCell ref="F1123:I1123"/>
    <mergeCell ref="J1123:L1123"/>
    <mergeCell ref="N1123:AA1123"/>
    <mergeCell ref="AC1123:AD1123"/>
    <mergeCell ref="O1120:AB1120"/>
    <mergeCell ref="B1121:D1121"/>
    <mergeCell ref="F1121:I1121"/>
    <mergeCell ref="J1121:L1121"/>
    <mergeCell ref="N1121:AA1121"/>
    <mergeCell ref="AC1121:AD1121"/>
    <mergeCell ref="O1118:AB1118"/>
    <mergeCell ref="B1119:D1119"/>
    <mergeCell ref="F1119:I1119"/>
    <mergeCell ref="J1119:L1119"/>
    <mergeCell ref="N1119:AA1119"/>
    <mergeCell ref="AC1119:AD1119"/>
    <mergeCell ref="O1115:AB1115"/>
    <mergeCell ref="AC1115:AD1115"/>
    <mergeCell ref="O1116:AB1116"/>
    <mergeCell ref="AC1116:AD1116"/>
    <mergeCell ref="B1117:D1117"/>
    <mergeCell ref="F1117:I1117"/>
    <mergeCell ref="J1117:L1117"/>
    <mergeCell ref="N1117:AA1117"/>
    <mergeCell ref="AC1117:AD1117"/>
    <mergeCell ref="O1112:AB1112"/>
    <mergeCell ref="AC1112:AD1112"/>
    <mergeCell ref="O1113:AB1113"/>
    <mergeCell ref="AC1113:AD1113"/>
    <mergeCell ref="O1114:AB1114"/>
    <mergeCell ref="AC1114:AD1114"/>
    <mergeCell ref="O1110:AB1110"/>
    <mergeCell ref="B1111:D1111"/>
    <mergeCell ref="F1111:I1111"/>
    <mergeCell ref="J1111:L1111"/>
    <mergeCell ref="N1111:AA1111"/>
    <mergeCell ref="AC1111:AD1111"/>
    <mergeCell ref="O1108:AB1108"/>
    <mergeCell ref="AC1108:AD1108"/>
    <mergeCell ref="B1109:D1109"/>
    <mergeCell ref="F1109:I1109"/>
    <mergeCell ref="J1109:L1109"/>
    <mergeCell ref="N1109:AA1109"/>
    <mergeCell ref="AC1109:AD1109"/>
    <mergeCell ref="B1106:D1106"/>
    <mergeCell ref="F1106:I1106"/>
    <mergeCell ref="J1106:L1106"/>
    <mergeCell ref="N1106:AA1106"/>
    <mergeCell ref="AC1106:AD1106"/>
    <mergeCell ref="O1107:AB1107"/>
    <mergeCell ref="AC1107:AD1107"/>
    <mergeCell ref="B1104:D1104"/>
    <mergeCell ref="F1104:I1104"/>
    <mergeCell ref="J1104:L1104"/>
    <mergeCell ref="N1104:AA1104"/>
    <mergeCell ref="AC1104:AD1104"/>
    <mergeCell ref="O1105:AB1105"/>
    <mergeCell ref="B1102:D1102"/>
    <mergeCell ref="F1102:I1102"/>
    <mergeCell ref="J1102:L1102"/>
    <mergeCell ref="N1102:AA1102"/>
    <mergeCell ref="AC1102:AD1102"/>
    <mergeCell ref="O1103:AB1103"/>
    <mergeCell ref="A1100:O1100"/>
    <mergeCell ref="B1101:D1101"/>
    <mergeCell ref="F1101:I1101"/>
    <mergeCell ref="J1101:L1101"/>
    <mergeCell ref="N1101:AA1101"/>
    <mergeCell ref="AC1101:AD1101"/>
    <mergeCell ref="O1092:AB1092"/>
    <mergeCell ref="A1095:M1095"/>
    <mergeCell ref="R1095:AD1095"/>
    <mergeCell ref="C1096:AC1096"/>
    <mergeCell ref="I1098:P1098"/>
    <mergeCell ref="S1098:Y1098"/>
    <mergeCell ref="O1090:AB1090"/>
    <mergeCell ref="B1091:D1091"/>
    <mergeCell ref="F1091:I1091"/>
    <mergeCell ref="J1091:L1091"/>
    <mergeCell ref="N1091:AA1091"/>
    <mergeCell ref="AC1091:AD1091"/>
    <mergeCell ref="O1088:AB1088"/>
    <mergeCell ref="AC1088:AD1088"/>
    <mergeCell ref="B1089:D1089"/>
    <mergeCell ref="F1089:I1089"/>
    <mergeCell ref="J1089:L1089"/>
    <mergeCell ref="N1089:AA1089"/>
    <mergeCell ref="AC1089:AD1089"/>
    <mergeCell ref="B1086:D1086"/>
    <mergeCell ref="F1086:I1086"/>
    <mergeCell ref="J1086:L1086"/>
    <mergeCell ref="N1086:AA1086"/>
    <mergeCell ref="AC1086:AD1086"/>
    <mergeCell ref="O1087:AB1087"/>
    <mergeCell ref="AC1087:AD1087"/>
    <mergeCell ref="B1084:D1084"/>
    <mergeCell ref="F1084:I1084"/>
    <mergeCell ref="J1084:L1084"/>
    <mergeCell ref="N1084:AA1084"/>
    <mergeCell ref="AC1084:AD1084"/>
    <mergeCell ref="O1085:AB1085"/>
    <mergeCell ref="O1081:AB1081"/>
    <mergeCell ref="AC1081:AD1081"/>
    <mergeCell ref="O1082:AB1082"/>
    <mergeCell ref="AC1082:AD1082"/>
    <mergeCell ref="O1083:AB1083"/>
    <mergeCell ref="AC1083:AD1083"/>
    <mergeCell ref="O1078:AB1078"/>
    <mergeCell ref="AC1078:AD1078"/>
    <mergeCell ref="O1079:AB1079"/>
    <mergeCell ref="AC1079:AD1079"/>
    <mergeCell ref="O1080:AB1080"/>
    <mergeCell ref="AC1080:AD1080"/>
    <mergeCell ref="O1075:AB1075"/>
    <mergeCell ref="AC1075:AD1075"/>
    <mergeCell ref="O1076:AB1076"/>
    <mergeCell ref="AC1076:AD1076"/>
    <mergeCell ref="O1077:AB1077"/>
    <mergeCell ref="AC1077:AD1077"/>
    <mergeCell ref="O1073:AB1073"/>
    <mergeCell ref="B1074:D1074"/>
    <mergeCell ref="F1074:I1074"/>
    <mergeCell ref="J1074:L1074"/>
    <mergeCell ref="N1074:AA1074"/>
    <mergeCell ref="AC1074:AD1074"/>
    <mergeCell ref="O1071:AB1071"/>
    <mergeCell ref="B1072:D1072"/>
    <mergeCell ref="F1072:I1072"/>
    <mergeCell ref="J1072:L1072"/>
    <mergeCell ref="N1072:AA1072"/>
    <mergeCell ref="AC1072:AD1072"/>
    <mergeCell ref="O1068:AB1068"/>
    <mergeCell ref="AC1068:AD1068"/>
    <mergeCell ref="O1069:AB1069"/>
    <mergeCell ref="AC1069:AD1069"/>
    <mergeCell ref="B1070:D1070"/>
    <mergeCell ref="F1070:I1070"/>
    <mergeCell ref="J1070:L1070"/>
    <mergeCell ref="N1070:AA1070"/>
    <mergeCell ref="AC1070:AD1070"/>
    <mergeCell ref="B1066:D1066"/>
    <mergeCell ref="F1066:I1066"/>
    <mergeCell ref="J1066:L1066"/>
    <mergeCell ref="N1066:AA1066"/>
    <mergeCell ref="AC1066:AD1066"/>
    <mergeCell ref="O1067:AB1067"/>
    <mergeCell ref="AC1067:AD1067"/>
    <mergeCell ref="B1064:D1064"/>
    <mergeCell ref="F1064:I1064"/>
    <mergeCell ref="J1064:L1064"/>
    <mergeCell ref="N1064:AA1064"/>
    <mergeCell ref="AC1064:AD1064"/>
    <mergeCell ref="O1065:AB1065"/>
    <mergeCell ref="O1061:AB1061"/>
    <mergeCell ref="AC1061:AD1061"/>
    <mergeCell ref="O1062:AB1062"/>
    <mergeCell ref="AC1062:AD1062"/>
    <mergeCell ref="O1063:AB1063"/>
    <mergeCell ref="AC1063:AD1063"/>
    <mergeCell ref="O1058:AB1058"/>
    <mergeCell ref="AC1058:AD1058"/>
    <mergeCell ref="O1059:AB1059"/>
    <mergeCell ref="AC1059:AD1059"/>
    <mergeCell ref="O1060:AB1060"/>
    <mergeCell ref="AC1060:AD1060"/>
    <mergeCell ref="O1056:AB1056"/>
    <mergeCell ref="B1057:D1057"/>
    <mergeCell ref="F1057:I1057"/>
    <mergeCell ref="J1057:L1057"/>
    <mergeCell ref="N1057:AA1057"/>
    <mergeCell ref="AC1057:AD1057"/>
    <mergeCell ref="O1054:AB1054"/>
    <mergeCell ref="B1055:D1055"/>
    <mergeCell ref="F1055:I1055"/>
    <mergeCell ref="J1055:L1055"/>
    <mergeCell ref="N1055:AA1055"/>
    <mergeCell ref="AC1055:AD1055"/>
    <mergeCell ref="O1051:AB1051"/>
    <mergeCell ref="AC1051:AD1051"/>
    <mergeCell ref="O1052:AB1052"/>
    <mergeCell ref="AC1052:AD1052"/>
    <mergeCell ref="B1053:D1053"/>
    <mergeCell ref="F1053:I1053"/>
    <mergeCell ref="J1053:L1053"/>
    <mergeCell ref="N1053:AA1053"/>
    <mergeCell ref="AC1053:AD1053"/>
    <mergeCell ref="O1048:AB1048"/>
    <mergeCell ref="AC1048:AD1048"/>
    <mergeCell ref="O1049:AB1049"/>
    <mergeCell ref="AC1049:AD1049"/>
    <mergeCell ref="O1050:AB1050"/>
    <mergeCell ref="AC1050:AD1050"/>
    <mergeCell ref="O1045:AB1045"/>
    <mergeCell ref="AC1045:AD1045"/>
    <mergeCell ref="O1046:AB1046"/>
    <mergeCell ref="AC1046:AD1046"/>
    <mergeCell ref="O1047:AB1047"/>
    <mergeCell ref="AC1047:AD1047"/>
    <mergeCell ref="O1042:AB1042"/>
    <mergeCell ref="AC1042:AD1042"/>
    <mergeCell ref="O1043:AB1043"/>
    <mergeCell ref="AC1043:AD1043"/>
    <mergeCell ref="O1044:AB1044"/>
    <mergeCell ref="AC1044:AD1044"/>
    <mergeCell ref="B1040:D1040"/>
    <mergeCell ref="F1040:I1040"/>
    <mergeCell ref="J1040:L1040"/>
    <mergeCell ref="N1040:AA1040"/>
    <mergeCell ref="AC1040:AD1040"/>
    <mergeCell ref="O1041:AB1041"/>
    <mergeCell ref="AC1041:AD1041"/>
    <mergeCell ref="C1034:AC1034"/>
    <mergeCell ref="I1036:P1036"/>
    <mergeCell ref="S1036:Y1036"/>
    <mergeCell ref="A1038:O1038"/>
    <mergeCell ref="B1039:D1039"/>
    <mergeCell ref="F1039:I1039"/>
    <mergeCell ref="J1039:L1039"/>
    <mergeCell ref="N1039:AA1039"/>
    <mergeCell ref="AC1039:AD1039"/>
    <mergeCell ref="O1029:AB1029"/>
    <mergeCell ref="AC1029:AD1029"/>
    <mergeCell ref="O1030:AB1030"/>
    <mergeCell ref="AC1030:AD1030"/>
    <mergeCell ref="A1033:M1033"/>
    <mergeCell ref="R1033:AD1033"/>
    <mergeCell ref="O1027:AB1027"/>
    <mergeCell ref="B1028:D1028"/>
    <mergeCell ref="F1028:I1028"/>
    <mergeCell ref="J1028:L1028"/>
    <mergeCell ref="N1028:AA1028"/>
    <mergeCell ref="AC1028:AD1028"/>
    <mergeCell ref="O1024:AB1024"/>
    <mergeCell ref="AC1024:AD1024"/>
    <mergeCell ref="O1025:AB1025"/>
    <mergeCell ref="AC1025:AD1025"/>
    <mergeCell ref="B1026:D1026"/>
    <mergeCell ref="F1026:I1026"/>
    <mergeCell ref="J1026:L1026"/>
    <mergeCell ref="N1026:AA1026"/>
    <mergeCell ref="AC1026:AD1026"/>
    <mergeCell ref="O1022:AB1022"/>
    <mergeCell ref="B1023:D1023"/>
    <mergeCell ref="F1023:I1023"/>
    <mergeCell ref="J1023:L1023"/>
    <mergeCell ref="N1023:AA1023"/>
    <mergeCell ref="AC1023:AD1023"/>
    <mergeCell ref="O1020:AB1020"/>
    <mergeCell ref="B1021:D1021"/>
    <mergeCell ref="F1021:I1021"/>
    <mergeCell ref="J1021:L1021"/>
    <mergeCell ref="N1021:AA1021"/>
    <mergeCell ref="AC1021:AD1021"/>
    <mergeCell ref="O1018:AB1018"/>
    <mergeCell ref="B1019:D1019"/>
    <mergeCell ref="F1019:I1019"/>
    <mergeCell ref="J1019:L1019"/>
    <mergeCell ref="N1019:AA1019"/>
    <mergeCell ref="AC1019:AD1019"/>
    <mergeCell ref="O1015:AB1015"/>
    <mergeCell ref="AC1015:AD1015"/>
    <mergeCell ref="O1016:AB1016"/>
    <mergeCell ref="AC1016:AD1016"/>
    <mergeCell ref="B1017:D1017"/>
    <mergeCell ref="F1017:I1017"/>
    <mergeCell ref="J1017:L1017"/>
    <mergeCell ref="N1017:AA1017"/>
    <mergeCell ref="AC1017:AD1017"/>
    <mergeCell ref="B1013:D1013"/>
    <mergeCell ref="F1013:I1013"/>
    <mergeCell ref="J1013:L1013"/>
    <mergeCell ref="N1013:AA1013"/>
    <mergeCell ref="AC1013:AD1013"/>
    <mergeCell ref="O1014:AB1014"/>
    <mergeCell ref="AC1014:AD1014"/>
    <mergeCell ref="B1011:D1011"/>
    <mergeCell ref="F1011:I1011"/>
    <mergeCell ref="J1011:L1011"/>
    <mergeCell ref="N1011:AA1011"/>
    <mergeCell ref="AC1011:AD1011"/>
    <mergeCell ref="O1012:AB1012"/>
    <mergeCell ref="O1008:AB1008"/>
    <mergeCell ref="AC1008:AD1008"/>
    <mergeCell ref="O1009:AB1009"/>
    <mergeCell ref="AC1009:AD1009"/>
    <mergeCell ref="O1010:AB1010"/>
    <mergeCell ref="AC1010:AD1010"/>
    <mergeCell ref="B1006:D1006"/>
    <mergeCell ref="F1006:I1006"/>
    <mergeCell ref="J1006:L1006"/>
    <mergeCell ref="N1006:AA1006"/>
    <mergeCell ref="AC1006:AD1006"/>
    <mergeCell ref="O1007:AB1007"/>
    <mergeCell ref="AC1007:AD1007"/>
    <mergeCell ref="A1002:S1002"/>
    <mergeCell ref="Y1002:Z1002"/>
    <mergeCell ref="AC1002:AD1002"/>
    <mergeCell ref="A1004:O1004"/>
    <mergeCell ref="B1005:D1005"/>
    <mergeCell ref="F1005:I1005"/>
    <mergeCell ref="J1005:L1005"/>
    <mergeCell ref="N1005:AA1005"/>
    <mergeCell ref="AC1005:AD1005"/>
    <mergeCell ref="B999:D999"/>
    <mergeCell ref="F999:I999"/>
    <mergeCell ref="J999:L999"/>
    <mergeCell ref="N999:AA999"/>
    <mergeCell ref="AC999:AD999"/>
    <mergeCell ref="O1000:AB1000"/>
    <mergeCell ref="B997:D997"/>
    <mergeCell ref="F997:I997"/>
    <mergeCell ref="J997:L997"/>
    <mergeCell ref="N997:AA997"/>
    <mergeCell ref="AC997:AD997"/>
    <mergeCell ref="O998:AB998"/>
    <mergeCell ref="A993:S993"/>
    <mergeCell ref="Y993:Z993"/>
    <mergeCell ref="AC993:AD993"/>
    <mergeCell ref="A995:O995"/>
    <mergeCell ref="B996:D996"/>
    <mergeCell ref="F996:I996"/>
    <mergeCell ref="J996:L996"/>
    <mergeCell ref="N996:AA996"/>
    <mergeCell ref="AC996:AD996"/>
    <mergeCell ref="B990:D990"/>
    <mergeCell ref="F990:I990"/>
    <mergeCell ref="J990:L990"/>
    <mergeCell ref="N990:AA990"/>
    <mergeCell ref="AC990:AD990"/>
    <mergeCell ref="O991:AB991"/>
    <mergeCell ref="B988:D988"/>
    <mergeCell ref="F988:I988"/>
    <mergeCell ref="J988:L988"/>
    <mergeCell ref="N988:AA988"/>
    <mergeCell ref="AC988:AD988"/>
    <mergeCell ref="O989:AB989"/>
    <mergeCell ref="A986:O986"/>
    <mergeCell ref="B987:D987"/>
    <mergeCell ref="F987:I987"/>
    <mergeCell ref="J987:L987"/>
    <mergeCell ref="N987:AA987"/>
    <mergeCell ref="AC987:AD987"/>
    <mergeCell ref="O978:AB978"/>
    <mergeCell ref="AC978:AD978"/>
    <mergeCell ref="A981:M981"/>
    <mergeCell ref="R981:AD981"/>
    <mergeCell ref="C982:AC982"/>
    <mergeCell ref="I984:P984"/>
    <mergeCell ref="S984:Y984"/>
    <mergeCell ref="O975:AB975"/>
    <mergeCell ref="AC975:AD975"/>
    <mergeCell ref="O976:AB976"/>
    <mergeCell ref="AC976:AD976"/>
    <mergeCell ref="O977:AB977"/>
    <mergeCell ref="AC977:AD977"/>
    <mergeCell ref="O972:AB972"/>
    <mergeCell ref="AC972:AD972"/>
    <mergeCell ref="O973:AB973"/>
    <mergeCell ref="AC973:AD973"/>
    <mergeCell ref="B974:D974"/>
    <mergeCell ref="F974:I974"/>
    <mergeCell ref="J974:L974"/>
    <mergeCell ref="N974:AA974"/>
    <mergeCell ref="AC974:AD974"/>
    <mergeCell ref="O969:AB969"/>
    <mergeCell ref="AC969:AD969"/>
    <mergeCell ref="O970:AB970"/>
    <mergeCell ref="AC970:AD970"/>
    <mergeCell ref="B971:D971"/>
    <mergeCell ref="F971:I971"/>
    <mergeCell ref="J971:L971"/>
    <mergeCell ref="N971:AA971"/>
    <mergeCell ref="AC971:AD971"/>
    <mergeCell ref="B967:D967"/>
    <mergeCell ref="F967:I967"/>
    <mergeCell ref="J967:L967"/>
    <mergeCell ref="N967:AA967"/>
    <mergeCell ref="AC967:AD967"/>
    <mergeCell ref="B968:D968"/>
    <mergeCell ref="F968:I968"/>
    <mergeCell ref="J968:L968"/>
    <mergeCell ref="N968:AA968"/>
    <mergeCell ref="AC968:AD968"/>
    <mergeCell ref="O962:AB962"/>
    <mergeCell ref="AC962:AD962"/>
    <mergeCell ref="A964:S964"/>
    <mergeCell ref="Y964:Z964"/>
    <mergeCell ref="AC964:AD964"/>
    <mergeCell ref="A966:O966"/>
    <mergeCell ref="O959:AB959"/>
    <mergeCell ref="AC959:AD959"/>
    <mergeCell ref="O960:AB960"/>
    <mergeCell ref="AC960:AD960"/>
    <mergeCell ref="O961:AB961"/>
    <mergeCell ref="AC961:AD961"/>
    <mergeCell ref="O957:AB957"/>
    <mergeCell ref="B958:D958"/>
    <mergeCell ref="F958:I958"/>
    <mergeCell ref="J958:L958"/>
    <mergeCell ref="N958:AA958"/>
    <mergeCell ref="AC958:AD958"/>
    <mergeCell ref="O955:AB955"/>
    <mergeCell ref="AC955:AD955"/>
    <mergeCell ref="B956:D956"/>
    <mergeCell ref="F956:I956"/>
    <mergeCell ref="J956:L956"/>
    <mergeCell ref="N956:AA956"/>
    <mergeCell ref="AC956:AD956"/>
    <mergeCell ref="B953:D953"/>
    <mergeCell ref="F953:I953"/>
    <mergeCell ref="J953:L953"/>
    <mergeCell ref="N953:AA953"/>
    <mergeCell ref="AC953:AD953"/>
    <mergeCell ref="O954:AB954"/>
    <mergeCell ref="AC954:AD954"/>
    <mergeCell ref="O950:AB950"/>
    <mergeCell ref="AC950:AD950"/>
    <mergeCell ref="O951:AB951"/>
    <mergeCell ref="AC951:AD951"/>
    <mergeCell ref="O952:AB952"/>
    <mergeCell ref="AC952:AD952"/>
    <mergeCell ref="O948:AB948"/>
    <mergeCell ref="AC948:AD948"/>
    <mergeCell ref="B949:D949"/>
    <mergeCell ref="F949:I949"/>
    <mergeCell ref="J949:L949"/>
    <mergeCell ref="N949:AA949"/>
    <mergeCell ref="AC949:AD949"/>
    <mergeCell ref="O945:AB945"/>
    <mergeCell ref="AC945:AD945"/>
    <mergeCell ref="O946:AB946"/>
    <mergeCell ref="AC946:AD946"/>
    <mergeCell ref="O947:AB947"/>
    <mergeCell ref="AC947:AD947"/>
    <mergeCell ref="B943:D943"/>
    <mergeCell ref="F943:I943"/>
    <mergeCell ref="J943:L943"/>
    <mergeCell ref="N943:AA943"/>
    <mergeCell ref="AC943:AD943"/>
    <mergeCell ref="O944:AB944"/>
    <mergeCell ref="AC944:AD944"/>
    <mergeCell ref="B941:D941"/>
    <mergeCell ref="F941:I941"/>
    <mergeCell ref="J941:L941"/>
    <mergeCell ref="N941:AA941"/>
    <mergeCell ref="AC941:AD941"/>
    <mergeCell ref="O942:AB942"/>
    <mergeCell ref="O938:AB938"/>
    <mergeCell ref="AC938:AD938"/>
    <mergeCell ref="O939:AB939"/>
    <mergeCell ref="AC939:AD939"/>
    <mergeCell ref="O940:AB940"/>
    <mergeCell ref="AC940:AD940"/>
    <mergeCell ref="O935:AB935"/>
    <mergeCell ref="AC935:AD935"/>
    <mergeCell ref="O936:AB936"/>
    <mergeCell ref="AC936:AD936"/>
    <mergeCell ref="B937:D937"/>
    <mergeCell ref="F937:I937"/>
    <mergeCell ref="J937:L937"/>
    <mergeCell ref="N937:AA937"/>
    <mergeCell ref="AC937:AD937"/>
    <mergeCell ref="O932:AB932"/>
    <mergeCell ref="AC932:AD932"/>
    <mergeCell ref="O933:AB933"/>
    <mergeCell ref="AC933:AD933"/>
    <mergeCell ref="B934:D934"/>
    <mergeCell ref="F934:I934"/>
    <mergeCell ref="J934:L934"/>
    <mergeCell ref="N934:AA934"/>
    <mergeCell ref="AC934:AD934"/>
    <mergeCell ref="O930:AB930"/>
    <mergeCell ref="AC930:AD930"/>
    <mergeCell ref="B931:D931"/>
    <mergeCell ref="F931:I931"/>
    <mergeCell ref="J931:L931"/>
    <mergeCell ref="N931:AA931"/>
    <mergeCell ref="AC931:AD931"/>
    <mergeCell ref="O927:AB927"/>
    <mergeCell ref="AC927:AD927"/>
    <mergeCell ref="O928:AB928"/>
    <mergeCell ref="AC928:AD928"/>
    <mergeCell ref="O929:AB929"/>
    <mergeCell ref="AC929:AD929"/>
    <mergeCell ref="B925:D925"/>
    <mergeCell ref="F925:I925"/>
    <mergeCell ref="J925:L925"/>
    <mergeCell ref="N925:AA925"/>
    <mergeCell ref="AC925:AD925"/>
    <mergeCell ref="B926:D926"/>
    <mergeCell ref="F926:I926"/>
    <mergeCell ref="J926:L926"/>
    <mergeCell ref="N926:AA926"/>
    <mergeCell ref="AC926:AD926"/>
    <mergeCell ref="A919:M919"/>
    <mergeCell ref="R919:AD919"/>
    <mergeCell ref="C920:AC920"/>
    <mergeCell ref="I922:P922"/>
    <mergeCell ref="S922:Y922"/>
    <mergeCell ref="A924:O924"/>
    <mergeCell ref="B915:D915"/>
    <mergeCell ref="F915:I915"/>
    <mergeCell ref="J915:L915"/>
    <mergeCell ref="N915:AA915"/>
    <mergeCell ref="AC915:AD915"/>
    <mergeCell ref="O916:AB916"/>
    <mergeCell ref="O912:AB912"/>
    <mergeCell ref="AC912:AD912"/>
    <mergeCell ref="O913:AB913"/>
    <mergeCell ref="AC913:AD913"/>
    <mergeCell ref="O914:AB914"/>
    <mergeCell ref="AC914:AD914"/>
    <mergeCell ref="O910:AB910"/>
    <mergeCell ref="B911:D911"/>
    <mergeCell ref="F911:I911"/>
    <mergeCell ref="J911:L911"/>
    <mergeCell ref="N911:AA911"/>
    <mergeCell ref="AC911:AD911"/>
    <mergeCell ref="O907:AB907"/>
    <mergeCell ref="AC907:AD907"/>
    <mergeCell ref="O908:AB908"/>
    <mergeCell ref="AC908:AD908"/>
    <mergeCell ref="B909:D909"/>
    <mergeCell ref="F909:I909"/>
    <mergeCell ref="J909:L909"/>
    <mergeCell ref="N909:AA909"/>
    <mergeCell ref="AC909:AD909"/>
    <mergeCell ref="O905:AB905"/>
    <mergeCell ref="B906:D906"/>
    <mergeCell ref="F906:I906"/>
    <mergeCell ref="J906:L906"/>
    <mergeCell ref="N906:AA906"/>
    <mergeCell ref="AC906:AD906"/>
    <mergeCell ref="O902:AB902"/>
    <mergeCell ref="AC902:AD902"/>
    <mergeCell ref="O903:AB903"/>
    <mergeCell ref="AC903:AD903"/>
    <mergeCell ref="B904:D904"/>
    <mergeCell ref="F904:I904"/>
    <mergeCell ref="J904:L904"/>
    <mergeCell ref="N904:AA904"/>
    <mergeCell ref="AC904:AD904"/>
    <mergeCell ref="B900:D900"/>
    <mergeCell ref="F900:I900"/>
    <mergeCell ref="J900:L900"/>
    <mergeCell ref="N900:AA900"/>
    <mergeCell ref="AC900:AD900"/>
    <mergeCell ref="O901:AB901"/>
    <mergeCell ref="AC901:AD901"/>
    <mergeCell ref="O897:AB897"/>
    <mergeCell ref="AC897:AD897"/>
    <mergeCell ref="O898:AB898"/>
    <mergeCell ref="AC898:AD898"/>
    <mergeCell ref="O899:AB899"/>
    <mergeCell ref="AC899:AD899"/>
    <mergeCell ref="O894:AB894"/>
    <mergeCell ref="AC894:AD894"/>
    <mergeCell ref="O895:AB895"/>
    <mergeCell ref="AC895:AD895"/>
    <mergeCell ref="O896:AB896"/>
    <mergeCell ref="AC896:AD896"/>
    <mergeCell ref="B892:D892"/>
    <mergeCell ref="F892:I892"/>
    <mergeCell ref="J892:L892"/>
    <mergeCell ref="N892:AA892"/>
    <mergeCell ref="AC892:AD892"/>
    <mergeCell ref="O893:AB893"/>
    <mergeCell ref="AC893:AD893"/>
    <mergeCell ref="B890:D890"/>
    <mergeCell ref="F890:I890"/>
    <mergeCell ref="J890:L890"/>
    <mergeCell ref="N890:AA890"/>
    <mergeCell ref="AC890:AD890"/>
    <mergeCell ref="O891:AB891"/>
    <mergeCell ref="O887:AB887"/>
    <mergeCell ref="AC887:AD887"/>
    <mergeCell ref="O888:AB888"/>
    <mergeCell ref="AC888:AD888"/>
    <mergeCell ref="O889:AB889"/>
    <mergeCell ref="AC889:AD889"/>
    <mergeCell ref="O884:AB884"/>
    <mergeCell ref="AC884:AD884"/>
    <mergeCell ref="O885:AB885"/>
    <mergeCell ref="AC885:AD885"/>
    <mergeCell ref="O886:AB886"/>
    <mergeCell ref="AC886:AD886"/>
    <mergeCell ref="O881:AB881"/>
    <mergeCell ref="AC881:AD881"/>
    <mergeCell ref="O882:AB882"/>
    <mergeCell ref="AC882:AD882"/>
    <mergeCell ref="B883:D883"/>
    <mergeCell ref="F883:I883"/>
    <mergeCell ref="J883:L883"/>
    <mergeCell ref="N883:AA883"/>
    <mergeCell ref="AC883:AD883"/>
    <mergeCell ref="O879:AB879"/>
    <mergeCell ref="B880:D880"/>
    <mergeCell ref="F880:I880"/>
    <mergeCell ref="J880:L880"/>
    <mergeCell ref="N880:AA880"/>
    <mergeCell ref="AC880:AD880"/>
    <mergeCell ref="O877:AB877"/>
    <mergeCell ref="B878:D878"/>
    <mergeCell ref="F878:I878"/>
    <mergeCell ref="J878:L878"/>
    <mergeCell ref="N878:AA878"/>
    <mergeCell ref="AC878:AD878"/>
    <mergeCell ref="O874:AB874"/>
    <mergeCell ref="AC874:AD874"/>
    <mergeCell ref="O875:AB875"/>
    <mergeCell ref="AC875:AD875"/>
    <mergeCell ref="B876:D876"/>
    <mergeCell ref="F876:I876"/>
    <mergeCell ref="J876:L876"/>
    <mergeCell ref="N876:AA876"/>
    <mergeCell ref="AC876:AD876"/>
    <mergeCell ref="O872:AB872"/>
    <mergeCell ref="B873:D873"/>
    <mergeCell ref="F873:I873"/>
    <mergeCell ref="J873:L873"/>
    <mergeCell ref="N873:AA873"/>
    <mergeCell ref="AC873:AD873"/>
    <mergeCell ref="O870:AB870"/>
    <mergeCell ref="B871:D871"/>
    <mergeCell ref="F871:I871"/>
    <mergeCell ref="J871:L871"/>
    <mergeCell ref="N871:AA871"/>
    <mergeCell ref="AC871:AD871"/>
    <mergeCell ref="O868:AB868"/>
    <mergeCell ref="B869:D869"/>
    <mergeCell ref="F869:I869"/>
    <mergeCell ref="J869:L869"/>
    <mergeCell ref="N869:AA869"/>
    <mergeCell ref="AC869:AD869"/>
    <mergeCell ref="B866:D866"/>
    <mergeCell ref="F866:I866"/>
    <mergeCell ref="J866:L866"/>
    <mergeCell ref="N866:AA866"/>
    <mergeCell ref="AC866:AD866"/>
    <mergeCell ref="B867:D867"/>
    <mergeCell ref="F867:I867"/>
    <mergeCell ref="J867:L867"/>
    <mergeCell ref="N867:AA867"/>
    <mergeCell ref="AC867:AD867"/>
    <mergeCell ref="A860:M860"/>
    <mergeCell ref="R860:AD860"/>
    <mergeCell ref="C861:AC861"/>
    <mergeCell ref="I863:P863"/>
    <mergeCell ref="S863:Y863"/>
    <mergeCell ref="A865:O865"/>
    <mergeCell ref="B856:D856"/>
    <mergeCell ref="F856:I856"/>
    <mergeCell ref="J856:L856"/>
    <mergeCell ref="N856:AA856"/>
    <mergeCell ref="AC856:AD856"/>
    <mergeCell ref="O857:AB857"/>
    <mergeCell ref="B854:D854"/>
    <mergeCell ref="F854:I854"/>
    <mergeCell ref="J854:L854"/>
    <mergeCell ref="N854:AA854"/>
    <mergeCell ref="AC854:AD854"/>
    <mergeCell ref="O855:AB855"/>
    <mergeCell ref="B852:D852"/>
    <mergeCell ref="F852:I852"/>
    <mergeCell ref="J852:L852"/>
    <mergeCell ref="N852:AA852"/>
    <mergeCell ref="AC852:AD852"/>
    <mergeCell ref="O853:AB853"/>
    <mergeCell ref="B850:D850"/>
    <mergeCell ref="F850:I850"/>
    <mergeCell ref="J850:L850"/>
    <mergeCell ref="N850:AA850"/>
    <mergeCell ref="AC850:AD850"/>
    <mergeCell ref="O851:AB851"/>
    <mergeCell ref="O844:AB844"/>
    <mergeCell ref="A846:S846"/>
    <mergeCell ref="Y846:Z846"/>
    <mergeCell ref="AC846:AD846"/>
    <mergeCell ref="A848:O848"/>
    <mergeCell ref="B849:D849"/>
    <mergeCell ref="F849:I849"/>
    <mergeCell ref="J849:L849"/>
    <mergeCell ref="N849:AA849"/>
    <mergeCell ref="AC849:AD849"/>
    <mergeCell ref="O842:AB842"/>
    <mergeCell ref="B843:D843"/>
    <mergeCell ref="F843:I843"/>
    <mergeCell ref="J843:L843"/>
    <mergeCell ref="N843:AA843"/>
    <mergeCell ref="AC843:AD843"/>
    <mergeCell ref="O840:AB840"/>
    <mergeCell ref="B841:D841"/>
    <mergeCell ref="F841:I841"/>
    <mergeCell ref="J841:L841"/>
    <mergeCell ref="N841:AA841"/>
    <mergeCell ref="AC841:AD841"/>
    <mergeCell ref="O837:AB837"/>
    <mergeCell ref="AC837:AD837"/>
    <mergeCell ref="O838:AB838"/>
    <mergeCell ref="AC838:AD838"/>
    <mergeCell ref="B839:D839"/>
    <mergeCell ref="F839:I839"/>
    <mergeCell ref="J839:L839"/>
    <mergeCell ref="N839:AA839"/>
    <mergeCell ref="AC839:AD839"/>
    <mergeCell ref="O834:AB834"/>
    <mergeCell ref="AC834:AD834"/>
    <mergeCell ref="O835:AB835"/>
    <mergeCell ref="AC835:AD835"/>
    <mergeCell ref="B836:D836"/>
    <mergeCell ref="F836:I836"/>
    <mergeCell ref="J836:L836"/>
    <mergeCell ref="N836:AA836"/>
    <mergeCell ref="AC836:AD836"/>
    <mergeCell ref="O831:AB831"/>
    <mergeCell ref="AC831:AD831"/>
    <mergeCell ref="O832:AB832"/>
    <mergeCell ref="AC832:AD832"/>
    <mergeCell ref="B833:D833"/>
    <mergeCell ref="F833:I833"/>
    <mergeCell ref="J833:L833"/>
    <mergeCell ref="N833:AA833"/>
    <mergeCell ref="AC833:AD833"/>
    <mergeCell ref="B829:D829"/>
    <mergeCell ref="F829:I829"/>
    <mergeCell ref="J829:L829"/>
    <mergeCell ref="N829:AA829"/>
    <mergeCell ref="AC829:AD829"/>
    <mergeCell ref="O830:AB830"/>
    <mergeCell ref="AC830:AD830"/>
    <mergeCell ref="B827:D827"/>
    <mergeCell ref="F827:I827"/>
    <mergeCell ref="J827:L827"/>
    <mergeCell ref="N827:AA827"/>
    <mergeCell ref="AC827:AD827"/>
    <mergeCell ref="O828:AB828"/>
    <mergeCell ref="A823:S823"/>
    <mergeCell ref="Y823:Z823"/>
    <mergeCell ref="AC823:AD823"/>
    <mergeCell ref="A825:O825"/>
    <mergeCell ref="B826:D826"/>
    <mergeCell ref="F826:I826"/>
    <mergeCell ref="J826:L826"/>
    <mergeCell ref="N826:AA826"/>
    <mergeCell ref="AC826:AD826"/>
    <mergeCell ref="B820:D820"/>
    <mergeCell ref="F820:I820"/>
    <mergeCell ref="J820:L820"/>
    <mergeCell ref="N820:AA820"/>
    <mergeCell ref="AC820:AD820"/>
    <mergeCell ref="O821:AB821"/>
    <mergeCell ref="O814:AB814"/>
    <mergeCell ref="A816:S816"/>
    <mergeCell ref="Y816:Z816"/>
    <mergeCell ref="AC816:AD816"/>
    <mergeCell ref="A818:O818"/>
    <mergeCell ref="B819:D819"/>
    <mergeCell ref="F819:I819"/>
    <mergeCell ref="J819:L819"/>
    <mergeCell ref="N819:AA819"/>
    <mergeCell ref="AC819:AD819"/>
    <mergeCell ref="O812:AB812"/>
    <mergeCell ref="B813:D813"/>
    <mergeCell ref="F813:I813"/>
    <mergeCell ref="J813:L813"/>
    <mergeCell ref="N813:AA813"/>
    <mergeCell ref="AC813:AD813"/>
    <mergeCell ref="B810:D810"/>
    <mergeCell ref="F810:I810"/>
    <mergeCell ref="J810:L810"/>
    <mergeCell ref="N810:AA810"/>
    <mergeCell ref="AC810:AD810"/>
    <mergeCell ref="B811:D811"/>
    <mergeCell ref="F811:I811"/>
    <mergeCell ref="J811:L811"/>
    <mergeCell ref="N811:AA811"/>
    <mergeCell ref="AC811:AD811"/>
    <mergeCell ref="O805:AB805"/>
    <mergeCell ref="AC805:AD805"/>
    <mergeCell ref="A807:S807"/>
    <mergeCell ref="Y807:Z807"/>
    <mergeCell ref="AC807:AD807"/>
    <mergeCell ref="A809:O809"/>
    <mergeCell ref="B803:D803"/>
    <mergeCell ref="F803:I803"/>
    <mergeCell ref="J803:L803"/>
    <mergeCell ref="N803:AA803"/>
    <mergeCell ref="AC803:AD803"/>
    <mergeCell ref="O804:AB804"/>
    <mergeCell ref="AC804:AD804"/>
    <mergeCell ref="A801:O801"/>
    <mergeCell ref="B802:D802"/>
    <mergeCell ref="F802:I802"/>
    <mergeCell ref="J802:L802"/>
    <mergeCell ref="N802:AA802"/>
    <mergeCell ref="AC802:AD802"/>
    <mergeCell ref="O793:AB793"/>
    <mergeCell ref="A796:M796"/>
    <mergeCell ref="R796:AD796"/>
    <mergeCell ref="C797:AC797"/>
    <mergeCell ref="I799:P799"/>
    <mergeCell ref="S799:Y799"/>
    <mergeCell ref="O791:AB791"/>
    <mergeCell ref="B792:D792"/>
    <mergeCell ref="F792:I792"/>
    <mergeCell ref="J792:L792"/>
    <mergeCell ref="N792:AA792"/>
    <mergeCell ref="AC792:AD792"/>
    <mergeCell ref="O789:AB789"/>
    <mergeCell ref="B790:D790"/>
    <mergeCell ref="F790:I790"/>
    <mergeCell ref="J790:L790"/>
    <mergeCell ref="N790:AA790"/>
    <mergeCell ref="AC790:AD790"/>
    <mergeCell ref="O787:AB787"/>
    <mergeCell ref="B788:D788"/>
    <mergeCell ref="F788:I788"/>
    <mergeCell ref="J788:L788"/>
    <mergeCell ref="N788:AA788"/>
    <mergeCell ref="AC788:AD788"/>
    <mergeCell ref="O784:AB784"/>
    <mergeCell ref="AC784:AD784"/>
    <mergeCell ref="O785:AB785"/>
    <mergeCell ref="AC785:AD785"/>
    <mergeCell ref="B786:D786"/>
    <mergeCell ref="F786:I786"/>
    <mergeCell ref="J786:L786"/>
    <mergeCell ref="N786:AA786"/>
    <mergeCell ref="AC786:AD786"/>
    <mergeCell ref="O781:AB781"/>
    <mergeCell ref="AC781:AD781"/>
    <mergeCell ref="O782:AB782"/>
    <mergeCell ref="AC782:AD782"/>
    <mergeCell ref="O783:AB783"/>
    <mergeCell ref="AC783:AD783"/>
    <mergeCell ref="O779:AB779"/>
    <mergeCell ref="B780:D780"/>
    <mergeCell ref="F780:I780"/>
    <mergeCell ref="J780:L780"/>
    <mergeCell ref="N780:AA780"/>
    <mergeCell ref="AC780:AD780"/>
    <mergeCell ref="O777:AB777"/>
    <mergeCell ref="B778:D778"/>
    <mergeCell ref="F778:I778"/>
    <mergeCell ref="J778:L778"/>
    <mergeCell ref="N778:AA778"/>
    <mergeCell ref="AC778:AD778"/>
    <mergeCell ref="O775:AB775"/>
    <mergeCell ref="B776:D776"/>
    <mergeCell ref="F776:I776"/>
    <mergeCell ref="J776:L776"/>
    <mergeCell ref="N776:AA776"/>
    <mergeCell ref="AC776:AD776"/>
    <mergeCell ref="O773:AB773"/>
    <mergeCell ref="B774:D774"/>
    <mergeCell ref="F774:I774"/>
    <mergeCell ref="J774:L774"/>
    <mergeCell ref="N774:AA774"/>
    <mergeCell ref="AC774:AD774"/>
    <mergeCell ref="O771:AB771"/>
    <mergeCell ref="B772:D772"/>
    <mergeCell ref="F772:I772"/>
    <mergeCell ref="J772:L772"/>
    <mergeCell ref="N772:AA772"/>
    <mergeCell ref="AC772:AD772"/>
    <mergeCell ref="O769:AB769"/>
    <mergeCell ref="B770:D770"/>
    <mergeCell ref="F770:I770"/>
    <mergeCell ref="J770:L770"/>
    <mergeCell ref="N770:AA770"/>
    <mergeCell ref="AC770:AD770"/>
    <mergeCell ref="O767:AB767"/>
    <mergeCell ref="B768:D768"/>
    <mergeCell ref="F768:I768"/>
    <mergeCell ref="J768:L768"/>
    <mergeCell ref="N768:AA768"/>
    <mergeCell ref="AC768:AD768"/>
    <mergeCell ref="O765:AB765"/>
    <mergeCell ref="B766:D766"/>
    <mergeCell ref="F766:I766"/>
    <mergeCell ref="J766:L766"/>
    <mergeCell ref="N766:AA766"/>
    <mergeCell ref="AC766:AD766"/>
    <mergeCell ref="O763:AB763"/>
    <mergeCell ref="B764:D764"/>
    <mergeCell ref="F764:I764"/>
    <mergeCell ref="J764:L764"/>
    <mergeCell ref="N764:AA764"/>
    <mergeCell ref="AC764:AD764"/>
    <mergeCell ref="O761:AB761"/>
    <mergeCell ref="B762:D762"/>
    <mergeCell ref="F762:I762"/>
    <mergeCell ref="J762:L762"/>
    <mergeCell ref="N762:AA762"/>
    <mergeCell ref="AC762:AD762"/>
    <mergeCell ref="O759:AB759"/>
    <mergeCell ref="AC759:AD759"/>
    <mergeCell ref="B760:D760"/>
    <mergeCell ref="F760:I760"/>
    <mergeCell ref="J760:L760"/>
    <mergeCell ref="N760:AA760"/>
    <mergeCell ref="AC760:AD760"/>
    <mergeCell ref="O756:AB756"/>
    <mergeCell ref="AC756:AD756"/>
    <mergeCell ref="O757:AB757"/>
    <mergeCell ref="AC757:AD757"/>
    <mergeCell ref="O758:AB758"/>
    <mergeCell ref="AC758:AD758"/>
    <mergeCell ref="O753:AB753"/>
    <mergeCell ref="AC753:AD753"/>
    <mergeCell ref="O754:AB754"/>
    <mergeCell ref="AC754:AD754"/>
    <mergeCell ref="O755:AB755"/>
    <mergeCell ref="AC755:AD755"/>
    <mergeCell ref="O750:AB750"/>
    <mergeCell ref="AC750:AD750"/>
    <mergeCell ref="O751:AB751"/>
    <mergeCell ref="AC751:AD751"/>
    <mergeCell ref="O752:AB752"/>
    <mergeCell ref="AC752:AD752"/>
    <mergeCell ref="O747:AB747"/>
    <mergeCell ref="AC747:AD747"/>
    <mergeCell ref="O748:AB748"/>
    <mergeCell ref="AC748:AD748"/>
    <mergeCell ref="O749:AB749"/>
    <mergeCell ref="AC749:AD749"/>
    <mergeCell ref="O744:AB744"/>
    <mergeCell ref="AC744:AD744"/>
    <mergeCell ref="O745:AB745"/>
    <mergeCell ref="AC745:AD745"/>
    <mergeCell ref="O746:AB746"/>
    <mergeCell ref="AC746:AD746"/>
    <mergeCell ref="B742:D742"/>
    <mergeCell ref="F742:I742"/>
    <mergeCell ref="J742:L742"/>
    <mergeCell ref="N742:AA742"/>
    <mergeCell ref="AC742:AD742"/>
    <mergeCell ref="O743:AB743"/>
    <mergeCell ref="AC743:AD743"/>
    <mergeCell ref="A740:O740"/>
    <mergeCell ref="B741:D741"/>
    <mergeCell ref="F741:I741"/>
    <mergeCell ref="J741:L741"/>
    <mergeCell ref="N741:AA741"/>
    <mergeCell ref="AC741:AD741"/>
    <mergeCell ref="O732:AB732"/>
    <mergeCell ref="AC732:AD732"/>
    <mergeCell ref="A735:M735"/>
    <mergeCell ref="R735:AD735"/>
    <mergeCell ref="C736:AC736"/>
    <mergeCell ref="I738:P738"/>
    <mergeCell ref="S738:Y738"/>
    <mergeCell ref="O729:AB729"/>
    <mergeCell ref="AC729:AD729"/>
    <mergeCell ref="O730:AB730"/>
    <mergeCell ref="AC730:AD730"/>
    <mergeCell ref="O731:AB731"/>
    <mergeCell ref="AC731:AD731"/>
    <mergeCell ref="O726:AB726"/>
    <mergeCell ref="AC726:AD726"/>
    <mergeCell ref="O727:AB727"/>
    <mergeCell ref="AC727:AD727"/>
    <mergeCell ref="O728:AB728"/>
    <mergeCell ref="AC728:AD728"/>
    <mergeCell ref="O723:AB723"/>
    <mergeCell ref="AC723:AD723"/>
    <mergeCell ref="O724:AB724"/>
    <mergeCell ref="AC724:AD724"/>
    <mergeCell ref="O725:AB725"/>
    <mergeCell ref="AC725:AD725"/>
    <mergeCell ref="O720:AB720"/>
    <mergeCell ref="AC720:AD720"/>
    <mergeCell ref="O721:AB721"/>
    <mergeCell ref="AC721:AD721"/>
    <mergeCell ref="O722:AB722"/>
    <mergeCell ref="AC722:AD722"/>
    <mergeCell ref="O717:AB717"/>
    <mergeCell ref="AC717:AD717"/>
    <mergeCell ref="O718:AB718"/>
    <mergeCell ref="AC718:AD718"/>
    <mergeCell ref="O719:AB719"/>
    <mergeCell ref="AC719:AD719"/>
    <mergeCell ref="O714:AB714"/>
    <mergeCell ref="AC714:AD714"/>
    <mergeCell ref="O715:AB715"/>
    <mergeCell ref="AC715:AD715"/>
    <mergeCell ref="O716:AB716"/>
    <mergeCell ref="AC716:AD716"/>
    <mergeCell ref="O711:AB711"/>
    <mergeCell ref="AC711:AD711"/>
    <mergeCell ref="O712:AB712"/>
    <mergeCell ref="AC712:AD712"/>
    <mergeCell ref="O713:AB713"/>
    <mergeCell ref="AC713:AD713"/>
    <mergeCell ref="O708:AB708"/>
    <mergeCell ref="AC708:AD708"/>
    <mergeCell ref="O709:AB709"/>
    <mergeCell ref="AC709:AD709"/>
    <mergeCell ref="O710:AB710"/>
    <mergeCell ref="AC710:AD710"/>
    <mergeCell ref="O705:AB705"/>
    <mergeCell ref="AC705:AD705"/>
    <mergeCell ref="O706:AB706"/>
    <mergeCell ref="AC706:AD706"/>
    <mergeCell ref="O707:AB707"/>
    <mergeCell ref="AC707:AD707"/>
    <mergeCell ref="O702:AB702"/>
    <mergeCell ref="AC702:AD702"/>
    <mergeCell ref="O703:AB703"/>
    <mergeCell ref="AC703:AD703"/>
    <mergeCell ref="O704:AB704"/>
    <mergeCell ref="AC704:AD704"/>
    <mergeCell ref="O699:AB699"/>
    <mergeCell ref="AC699:AD699"/>
    <mergeCell ref="O700:AB700"/>
    <mergeCell ref="AC700:AD700"/>
    <mergeCell ref="O701:AB701"/>
    <mergeCell ref="AC701:AD701"/>
    <mergeCell ref="O696:AB696"/>
    <mergeCell ref="AC696:AD696"/>
    <mergeCell ref="O697:AB697"/>
    <mergeCell ref="AC697:AD697"/>
    <mergeCell ref="O698:AB698"/>
    <mergeCell ref="AC698:AD698"/>
    <mergeCell ref="O693:AB693"/>
    <mergeCell ref="AC693:AD693"/>
    <mergeCell ref="O694:AB694"/>
    <mergeCell ref="AC694:AD694"/>
    <mergeCell ref="O695:AB695"/>
    <mergeCell ref="AC695:AD695"/>
    <mergeCell ref="O690:AB690"/>
    <mergeCell ref="AC690:AD690"/>
    <mergeCell ref="O691:AB691"/>
    <mergeCell ref="AC691:AD691"/>
    <mergeCell ref="O692:AB692"/>
    <mergeCell ref="AC692:AD692"/>
    <mergeCell ref="O687:AB687"/>
    <mergeCell ref="AC687:AD687"/>
    <mergeCell ref="O688:AB688"/>
    <mergeCell ref="AC688:AD688"/>
    <mergeCell ref="O689:AB689"/>
    <mergeCell ref="AC689:AD689"/>
    <mergeCell ref="O684:AB684"/>
    <mergeCell ref="AC684:AD684"/>
    <mergeCell ref="O685:AB685"/>
    <mergeCell ref="AC685:AD685"/>
    <mergeCell ref="O686:AB686"/>
    <mergeCell ref="AC686:AD686"/>
    <mergeCell ref="O681:AB681"/>
    <mergeCell ref="AC681:AD681"/>
    <mergeCell ref="O682:AB682"/>
    <mergeCell ref="AC682:AD682"/>
    <mergeCell ref="O683:AB683"/>
    <mergeCell ref="AC683:AD683"/>
    <mergeCell ref="B679:D679"/>
    <mergeCell ref="F679:I679"/>
    <mergeCell ref="J679:L679"/>
    <mergeCell ref="N679:AA679"/>
    <mergeCell ref="AC679:AD679"/>
    <mergeCell ref="B680:D680"/>
    <mergeCell ref="F680:I680"/>
    <mergeCell ref="J680:L680"/>
    <mergeCell ref="N680:AA680"/>
    <mergeCell ref="AC680:AD680"/>
    <mergeCell ref="A673:M673"/>
    <mergeCell ref="R673:AD673"/>
    <mergeCell ref="C674:AC674"/>
    <mergeCell ref="I676:P676"/>
    <mergeCell ref="S676:Y676"/>
    <mergeCell ref="A678:O678"/>
    <mergeCell ref="B669:D669"/>
    <mergeCell ref="F669:I669"/>
    <mergeCell ref="J669:L669"/>
    <mergeCell ref="N669:AA669"/>
    <mergeCell ref="AC669:AD669"/>
    <mergeCell ref="O670:AB670"/>
    <mergeCell ref="B667:D667"/>
    <mergeCell ref="F667:I667"/>
    <mergeCell ref="J667:L667"/>
    <mergeCell ref="N667:AA667"/>
    <mergeCell ref="AC667:AD667"/>
    <mergeCell ref="O668:AB668"/>
    <mergeCell ref="B665:D665"/>
    <mergeCell ref="F665:I665"/>
    <mergeCell ref="J665:L665"/>
    <mergeCell ref="N665:AA665"/>
    <mergeCell ref="AC665:AD665"/>
    <mergeCell ref="O666:AB666"/>
    <mergeCell ref="B663:D663"/>
    <mergeCell ref="F663:I663"/>
    <mergeCell ref="J663:L663"/>
    <mergeCell ref="N663:AA663"/>
    <mergeCell ref="AC663:AD663"/>
    <mergeCell ref="O664:AB664"/>
    <mergeCell ref="B661:D661"/>
    <mergeCell ref="F661:I661"/>
    <mergeCell ref="J661:L661"/>
    <mergeCell ref="N661:AA661"/>
    <mergeCell ref="AC661:AD661"/>
    <mergeCell ref="O662:AB662"/>
    <mergeCell ref="B659:D659"/>
    <mergeCell ref="F659:I659"/>
    <mergeCell ref="J659:L659"/>
    <mergeCell ref="N659:AA659"/>
    <mergeCell ref="AC659:AD659"/>
    <mergeCell ref="O660:AB660"/>
    <mergeCell ref="B657:D657"/>
    <mergeCell ref="F657:I657"/>
    <mergeCell ref="J657:L657"/>
    <mergeCell ref="N657:AA657"/>
    <mergeCell ref="AC657:AD657"/>
    <mergeCell ref="O658:AB658"/>
    <mergeCell ref="B655:D655"/>
    <mergeCell ref="F655:I655"/>
    <mergeCell ref="J655:L655"/>
    <mergeCell ref="N655:AA655"/>
    <mergeCell ref="AC655:AD655"/>
    <mergeCell ref="O656:AB656"/>
    <mergeCell ref="B653:D653"/>
    <mergeCell ref="F653:I653"/>
    <mergeCell ref="J653:L653"/>
    <mergeCell ref="N653:AA653"/>
    <mergeCell ref="AC653:AD653"/>
    <mergeCell ref="O654:AB654"/>
    <mergeCell ref="B651:D651"/>
    <mergeCell ref="F651:I651"/>
    <mergeCell ref="J651:L651"/>
    <mergeCell ref="N651:AA651"/>
    <mergeCell ref="AC651:AD651"/>
    <mergeCell ref="O652:AB652"/>
    <mergeCell ref="B649:D649"/>
    <mergeCell ref="F649:I649"/>
    <mergeCell ref="J649:L649"/>
    <mergeCell ref="N649:AA649"/>
    <mergeCell ref="AC649:AD649"/>
    <mergeCell ref="O650:AB650"/>
    <mergeCell ref="B647:D647"/>
    <mergeCell ref="F647:I647"/>
    <mergeCell ref="J647:L647"/>
    <mergeCell ref="N647:AA647"/>
    <mergeCell ref="AC647:AD647"/>
    <mergeCell ref="O648:AB648"/>
    <mergeCell ref="B645:D645"/>
    <mergeCell ref="F645:I645"/>
    <mergeCell ref="J645:L645"/>
    <mergeCell ref="N645:AA645"/>
    <mergeCell ref="AC645:AD645"/>
    <mergeCell ref="O646:AB646"/>
    <mergeCell ref="B643:D643"/>
    <mergeCell ref="F643:I643"/>
    <mergeCell ref="J643:L643"/>
    <mergeCell ref="N643:AA643"/>
    <mergeCell ref="AC643:AD643"/>
    <mergeCell ref="O644:AB644"/>
    <mergeCell ref="B641:D641"/>
    <mergeCell ref="F641:I641"/>
    <mergeCell ref="J641:L641"/>
    <mergeCell ref="N641:AA641"/>
    <mergeCell ref="AC641:AD641"/>
    <mergeCell ref="O642:AB642"/>
    <mergeCell ref="B639:D639"/>
    <mergeCell ref="F639:I639"/>
    <mergeCell ref="J639:L639"/>
    <mergeCell ref="N639:AA639"/>
    <mergeCell ref="AC639:AD639"/>
    <mergeCell ref="O640:AB640"/>
    <mergeCell ref="B637:D637"/>
    <mergeCell ref="F637:I637"/>
    <mergeCell ref="J637:L637"/>
    <mergeCell ref="N637:AA637"/>
    <mergeCell ref="AC637:AD637"/>
    <mergeCell ref="O638:AB638"/>
    <mergeCell ref="O634:AB634"/>
    <mergeCell ref="AC634:AD634"/>
    <mergeCell ref="O635:AB635"/>
    <mergeCell ref="AC635:AD635"/>
    <mergeCell ref="O636:AB636"/>
    <mergeCell ref="AC636:AD636"/>
    <mergeCell ref="O632:AB632"/>
    <mergeCell ref="B633:D633"/>
    <mergeCell ref="F633:I633"/>
    <mergeCell ref="J633:L633"/>
    <mergeCell ref="N633:AA633"/>
    <mergeCell ref="AC633:AD633"/>
    <mergeCell ref="O630:AB630"/>
    <mergeCell ref="B631:D631"/>
    <mergeCell ref="F631:I631"/>
    <mergeCell ref="J631:L631"/>
    <mergeCell ref="N631:AA631"/>
    <mergeCell ref="AC631:AD631"/>
    <mergeCell ref="B628:D628"/>
    <mergeCell ref="F628:I628"/>
    <mergeCell ref="J628:L628"/>
    <mergeCell ref="N628:AA628"/>
    <mergeCell ref="AC628:AD628"/>
    <mergeCell ref="B629:D629"/>
    <mergeCell ref="F629:I629"/>
    <mergeCell ref="J629:L629"/>
    <mergeCell ref="N629:AA629"/>
    <mergeCell ref="AC629:AD629"/>
    <mergeCell ref="A622:M622"/>
    <mergeCell ref="R622:AD622"/>
    <mergeCell ref="C623:AC623"/>
    <mergeCell ref="I625:P625"/>
    <mergeCell ref="S625:Y625"/>
    <mergeCell ref="A627:O627"/>
    <mergeCell ref="B618:D618"/>
    <mergeCell ref="F618:I618"/>
    <mergeCell ref="J618:L618"/>
    <mergeCell ref="N618:AA618"/>
    <mergeCell ref="AC618:AD618"/>
    <mergeCell ref="O619:AB619"/>
    <mergeCell ref="B616:D616"/>
    <mergeCell ref="F616:I616"/>
    <mergeCell ref="J616:L616"/>
    <mergeCell ref="N616:AA616"/>
    <mergeCell ref="AC616:AD616"/>
    <mergeCell ref="O617:AB617"/>
    <mergeCell ref="B614:D614"/>
    <mergeCell ref="F614:I614"/>
    <mergeCell ref="J614:L614"/>
    <mergeCell ref="N614:AA614"/>
    <mergeCell ref="AC614:AD614"/>
    <mergeCell ref="O615:AB615"/>
    <mergeCell ref="B612:D612"/>
    <mergeCell ref="F612:I612"/>
    <mergeCell ref="J612:L612"/>
    <mergeCell ref="N612:AA612"/>
    <mergeCell ref="AC612:AD612"/>
    <mergeCell ref="O613:AB613"/>
    <mergeCell ref="B610:D610"/>
    <mergeCell ref="F610:I610"/>
    <mergeCell ref="J610:L610"/>
    <mergeCell ref="N610:AA610"/>
    <mergeCell ref="AC610:AD610"/>
    <mergeCell ref="O611:AB611"/>
    <mergeCell ref="O607:AB607"/>
    <mergeCell ref="AC607:AD607"/>
    <mergeCell ref="O608:AB608"/>
    <mergeCell ref="AC608:AD608"/>
    <mergeCell ref="O609:AB609"/>
    <mergeCell ref="AC609:AD609"/>
    <mergeCell ref="O605:AB605"/>
    <mergeCell ref="B606:D606"/>
    <mergeCell ref="F606:I606"/>
    <mergeCell ref="J606:L606"/>
    <mergeCell ref="N606:AA606"/>
    <mergeCell ref="AC606:AD606"/>
    <mergeCell ref="O603:AB603"/>
    <mergeCell ref="AC603:AD603"/>
    <mergeCell ref="B604:D604"/>
    <mergeCell ref="F604:I604"/>
    <mergeCell ref="J604:L604"/>
    <mergeCell ref="N604:AA604"/>
    <mergeCell ref="AC604:AD604"/>
    <mergeCell ref="B601:D601"/>
    <mergeCell ref="F601:I601"/>
    <mergeCell ref="J601:L601"/>
    <mergeCell ref="N601:AA601"/>
    <mergeCell ref="AC601:AD601"/>
    <mergeCell ref="O602:AB602"/>
    <mergeCell ref="AC602:AD602"/>
    <mergeCell ref="B599:D599"/>
    <mergeCell ref="F599:I599"/>
    <mergeCell ref="J599:L599"/>
    <mergeCell ref="N599:AA599"/>
    <mergeCell ref="AC599:AD599"/>
    <mergeCell ref="O600:AB600"/>
    <mergeCell ref="B597:D597"/>
    <mergeCell ref="F597:I597"/>
    <mergeCell ref="J597:L597"/>
    <mergeCell ref="N597:AA597"/>
    <mergeCell ref="AC597:AD597"/>
    <mergeCell ref="O598:AB598"/>
    <mergeCell ref="B595:D595"/>
    <mergeCell ref="F595:I595"/>
    <mergeCell ref="J595:L595"/>
    <mergeCell ref="N595:AA595"/>
    <mergeCell ref="AC595:AD595"/>
    <mergeCell ref="O596:AB596"/>
    <mergeCell ref="B593:D593"/>
    <mergeCell ref="F593:I593"/>
    <mergeCell ref="J593:L593"/>
    <mergeCell ref="N593:AA593"/>
    <mergeCell ref="AC593:AD593"/>
    <mergeCell ref="O594:AB594"/>
    <mergeCell ref="B591:D591"/>
    <mergeCell ref="F591:I591"/>
    <mergeCell ref="J591:L591"/>
    <mergeCell ref="N591:AA591"/>
    <mergeCell ref="AC591:AD591"/>
    <mergeCell ref="O592:AB592"/>
    <mergeCell ref="B589:D589"/>
    <mergeCell ref="F589:I589"/>
    <mergeCell ref="J589:L589"/>
    <mergeCell ref="N589:AA589"/>
    <mergeCell ref="AC589:AD589"/>
    <mergeCell ref="O590:AB590"/>
    <mergeCell ref="B587:D587"/>
    <mergeCell ref="F587:I587"/>
    <mergeCell ref="J587:L587"/>
    <mergeCell ref="N587:AA587"/>
    <mergeCell ref="AC587:AD587"/>
    <mergeCell ref="O588:AB588"/>
    <mergeCell ref="B585:D585"/>
    <mergeCell ref="F585:I585"/>
    <mergeCell ref="J585:L585"/>
    <mergeCell ref="N585:AA585"/>
    <mergeCell ref="AC585:AD585"/>
    <mergeCell ref="O586:AB586"/>
    <mergeCell ref="B583:D583"/>
    <mergeCell ref="F583:I583"/>
    <mergeCell ref="J583:L583"/>
    <mergeCell ref="N583:AA583"/>
    <mergeCell ref="AC583:AD583"/>
    <mergeCell ref="O584:AB584"/>
    <mergeCell ref="B581:D581"/>
    <mergeCell ref="F581:I581"/>
    <mergeCell ref="J581:L581"/>
    <mergeCell ref="N581:AA581"/>
    <mergeCell ref="AC581:AD581"/>
    <mergeCell ref="O582:AB582"/>
    <mergeCell ref="B579:D579"/>
    <mergeCell ref="F579:I579"/>
    <mergeCell ref="J579:L579"/>
    <mergeCell ref="N579:AA579"/>
    <mergeCell ref="AC579:AD579"/>
    <mergeCell ref="O580:AB580"/>
    <mergeCell ref="B577:D577"/>
    <mergeCell ref="F577:I577"/>
    <mergeCell ref="J577:L577"/>
    <mergeCell ref="N577:AA577"/>
    <mergeCell ref="AC577:AD577"/>
    <mergeCell ref="O578:AB578"/>
    <mergeCell ref="B575:D575"/>
    <mergeCell ref="F575:I575"/>
    <mergeCell ref="J575:L575"/>
    <mergeCell ref="N575:AA575"/>
    <mergeCell ref="AC575:AD575"/>
    <mergeCell ref="O576:AB576"/>
    <mergeCell ref="B573:D573"/>
    <mergeCell ref="F573:I573"/>
    <mergeCell ref="J573:L573"/>
    <mergeCell ref="N573:AA573"/>
    <mergeCell ref="AC573:AD573"/>
    <mergeCell ref="O574:AB574"/>
    <mergeCell ref="B571:D571"/>
    <mergeCell ref="F571:I571"/>
    <mergeCell ref="J571:L571"/>
    <mergeCell ref="N571:AA571"/>
    <mergeCell ref="AC571:AD571"/>
    <mergeCell ref="O572:AB572"/>
    <mergeCell ref="B569:D569"/>
    <mergeCell ref="F569:I569"/>
    <mergeCell ref="J569:L569"/>
    <mergeCell ref="N569:AA569"/>
    <mergeCell ref="AC569:AD569"/>
    <mergeCell ref="O570:AB570"/>
    <mergeCell ref="B567:D567"/>
    <mergeCell ref="F567:I567"/>
    <mergeCell ref="J567:L567"/>
    <mergeCell ref="N567:AA567"/>
    <mergeCell ref="AC567:AD567"/>
    <mergeCell ref="O568:AB568"/>
    <mergeCell ref="A565:O565"/>
    <mergeCell ref="B566:D566"/>
    <mergeCell ref="F566:I566"/>
    <mergeCell ref="J566:L566"/>
    <mergeCell ref="N566:AA566"/>
    <mergeCell ref="AC566:AD566"/>
    <mergeCell ref="O557:AB557"/>
    <mergeCell ref="A560:M560"/>
    <mergeCell ref="R560:AD560"/>
    <mergeCell ref="C561:AC561"/>
    <mergeCell ref="I563:P563"/>
    <mergeCell ref="S563:Y563"/>
    <mergeCell ref="O555:AB555"/>
    <mergeCell ref="B556:D556"/>
    <mergeCell ref="F556:I556"/>
    <mergeCell ref="J556:L556"/>
    <mergeCell ref="N556:AA556"/>
    <mergeCell ref="AC556:AD556"/>
    <mergeCell ref="O553:AB553"/>
    <mergeCell ref="B554:D554"/>
    <mergeCell ref="F554:I554"/>
    <mergeCell ref="J554:L554"/>
    <mergeCell ref="N554:AA554"/>
    <mergeCell ref="AC554:AD554"/>
    <mergeCell ref="O551:AB551"/>
    <mergeCell ref="B552:D552"/>
    <mergeCell ref="F552:I552"/>
    <mergeCell ref="J552:L552"/>
    <mergeCell ref="N552:AA552"/>
    <mergeCell ref="AC552:AD552"/>
    <mergeCell ref="O549:AB549"/>
    <mergeCell ref="B550:D550"/>
    <mergeCell ref="F550:I550"/>
    <mergeCell ref="J550:L550"/>
    <mergeCell ref="N550:AA550"/>
    <mergeCell ref="AC550:AD550"/>
    <mergeCell ref="O547:AB547"/>
    <mergeCell ref="B548:D548"/>
    <mergeCell ref="F548:I548"/>
    <mergeCell ref="J548:L548"/>
    <mergeCell ref="N548:AA548"/>
    <mergeCell ref="AC548:AD548"/>
    <mergeCell ref="O545:AB545"/>
    <mergeCell ref="B546:D546"/>
    <mergeCell ref="F546:I546"/>
    <mergeCell ref="J546:L546"/>
    <mergeCell ref="N546:AA546"/>
    <mergeCell ref="AC546:AD546"/>
    <mergeCell ref="O543:AB543"/>
    <mergeCell ref="AC543:AD543"/>
    <mergeCell ref="B544:D544"/>
    <mergeCell ref="F544:I544"/>
    <mergeCell ref="J544:L544"/>
    <mergeCell ref="N544:AA544"/>
    <mergeCell ref="AC544:AD544"/>
    <mergeCell ref="O540:AB540"/>
    <mergeCell ref="AC540:AD540"/>
    <mergeCell ref="O541:AB541"/>
    <mergeCell ref="AC541:AD541"/>
    <mergeCell ref="O542:AB542"/>
    <mergeCell ref="AC542:AD542"/>
    <mergeCell ref="O537:AB537"/>
    <mergeCell ref="AC537:AD537"/>
    <mergeCell ref="O538:AB538"/>
    <mergeCell ref="AC538:AD538"/>
    <mergeCell ref="O539:AB539"/>
    <mergeCell ref="AC539:AD539"/>
    <mergeCell ref="O534:AB534"/>
    <mergeCell ref="AC534:AD534"/>
    <mergeCell ref="O535:AB535"/>
    <mergeCell ref="AC535:AD535"/>
    <mergeCell ref="O536:AB536"/>
    <mergeCell ref="AC536:AD536"/>
    <mergeCell ref="O531:AB531"/>
    <mergeCell ref="AC531:AD531"/>
    <mergeCell ref="O532:AB532"/>
    <mergeCell ref="AC532:AD532"/>
    <mergeCell ref="O533:AB533"/>
    <mergeCell ref="AC533:AD533"/>
    <mergeCell ref="O528:AB528"/>
    <mergeCell ref="AC528:AD528"/>
    <mergeCell ref="O529:AB529"/>
    <mergeCell ref="AC529:AD529"/>
    <mergeCell ref="O530:AB530"/>
    <mergeCell ref="AC530:AD530"/>
    <mergeCell ref="O525:AB525"/>
    <mergeCell ref="AC525:AD525"/>
    <mergeCell ref="O526:AB526"/>
    <mergeCell ref="AC526:AD526"/>
    <mergeCell ref="O527:AB527"/>
    <mergeCell ref="AC527:AD527"/>
    <mergeCell ref="O522:AB522"/>
    <mergeCell ref="AC522:AD522"/>
    <mergeCell ref="O523:AB523"/>
    <mergeCell ref="AC523:AD523"/>
    <mergeCell ref="O524:AB524"/>
    <mergeCell ref="AC524:AD524"/>
    <mergeCell ref="O519:AB519"/>
    <mergeCell ref="AC519:AD519"/>
    <mergeCell ref="O520:AB520"/>
    <mergeCell ref="AC520:AD520"/>
    <mergeCell ref="O521:AB521"/>
    <mergeCell ref="AC521:AD521"/>
    <mergeCell ref="O516:AB516"/>
    <mergeCell ref="AC516:AD516"/>
    <mergeCell ref="O517:AB517"/>
    <mergeCell ref="AC517:AD517"/>
    <mergeCell ref="O518:AB518"/>
    <mergeCell ref="AC518:AD518"/>
    <mergeCell ref="B514:D514"/>
    <mergeCell ref="F514:I514"/>
    <mergeCell ref="J514:L514"/>
    <mergeCell ref="N514:AA514"/>
    <mergeCell ref="AC514:AD514"/>
    <mergeCell ref="O515:AB515"/>
    <mergeCell ref="AC515:AD515"/>
    <mergeCell ref="B512:D512"/>
    <mergeCell ref="F512:I512"/>
    <mergeCell ref="J512:L512"/>
    <mergeCell ref="N512:AA512"/>
    <mergeCell ref="AC512:AD512"/>
    <mergeCell ref="O513:AB513"/>
    <mergeCell ref="B510:D510"/>
    <mergeCell ref="F510:I510"/>
    <mergeCell ref="J510:L510"/>
    <mergeCell ref="N510:AA510"/>
    <mergeCell ref="AC510:AD510"/>
    <mergeCell ref="O511:AB511"/>
    <mergeCell ref="B508:D508"/>
    <mergeCell ref="F508:I508"/>
    <mergeCell ref="J508:L508"/>
    <mergeCell ref="N508:AA508"/>
    <mergeCell ref="AC508:AD508"/>
    <mergeCell ref="O509:AB509"/>
    <mergeCell ref="B506:D506"/>
    <mergeCell ref="F506:I506"/>
    <mergeCell ref="J506:L506"/>
    <mergeCell ref="N506:AA506"/>
    <mergeCell ref="AC506:AD506"/>
    <mergeCell ref="O507:AB507"/>
    <mergeCell ref="A504:O504"/>
    <mergeCell ref="B505:D505"/>
    <mergeCell ref="F505:I505"/>
    <mergeCell ref="J505:L505"/>
    <mergeCell ref="N505:AA505"/>
    <mergeCell ref="AC505:AD505"/>
    <mergeCell ref="O496:AB496"/>
    <mergeCell ref="A499:M499"/>
    <mergeCell ref="R499:AD499"/>
    <mergeCell ref="C500:AC500"/>
    <mergeCell ref="I502:P502"/>
    <mergeCell ref="S502:Y502"/>
    <mergeCell ref="O494:AB494"/>
    <mergeCell ref="B495:D495"/>
    <mergeCell ref="F495:I495"/>
    <mergeCell ref="J495:L495"/>
    <mergeCell ref="N495:AA495"/>
    <mergeCell ref="AC495:AD495"/>
    <mergeCell ref="O492:AB492"/>
    <mergeCell ref="B493:D493"/>
    <mergeCell ref="F493:I493"/>
    <mergeCell ref="J493:L493"/>
    <mergeCell ref="N493:AA493"/>
    <mergeCell ref="AC493:AD493"/>
    <mergeCell ref="O489:AB489"/>
    <mergeCell ref="AC489:AD489"/>
    <mergeCell ref="O490:AB490"/>
    <mergeCell ref="AC490:AD490"/>
    <mergeCell ref="B491:D491"/>
    <mergeCell ref="F491:I491"/>
    <mergeCell ref="J491:L491"/>
    <mergeCell ref="N491:AA491"/>
    <mergeCell ref="AC491:AD491"/>
    <mergeCell ref="O487:AB487"/>
    <mergeCell ref="B488:D488"/>
    <mergeCell ref="F488:I488"/>
    <mergeCell ref="J488:L488"/>
    <mergeCell ref="N488:AA488"/>
    <mergeCell ref="AC488:AD488"/>
    <mergeCell ref="O485:AB485"/>
    <mergeCell ref="B486:D486"/>
    <mergeCell ref="F486:I486"/>
    <mergeCell ref="J486:L486"/>
    <mergeCell ref="N486:AA486"/>
    <mergeCell ref="AC486:AD486"/>
    <mergeCell ref="O482:AB482"/>
    <mergeCell ref="AC482:AD482"/>
    <mergeCell ref="O483:AB483"/>
    <mergeCell ref="AC483:AD483"/>
    <mergeCell ref="B484:D484"/>
    <mergeCell ref="F484:I484"/>
    <mergeCell ref="J484:L484"/>
    <mergeCell ref="N484:AA484"/>
    <mergeCell ref="AC484:AD484"/>
    <mergeCell ref="O480:AB480"/>
    <mergeCell ref="B481:D481"/>
    <mergeCell ref="F481:I481"/>
    <mergeCell ref="J481:L481"/>
    <mergeCell ref="N481:AA481"/>
    <mergeCell ref="AC481:AD481"/>
    <mergeCell ref="O478:AB478"/>
    <mergeCell ref="B479:D479"/>
    <mergeCell ref="F479:I479"/>
    <mergeCell ref="J479:L479"/>
    <mergeCell ref="N479:AA479"/>
    <mergeCell ref="AC479:AD479"/>
    <mergeCell ref="O476:AB476"/>
    <mergeCell ref="B477:D477"/>
    <mergeCell ref="F477:I477"/>
    <mergeCell ref="J477:L477"/>
    <mergeCell ref="N477:AA477"/>
    <mergeCell ref="AC477:AD477"/>
    <mergeCell ref="O474:AB474"/>
    <mergeCell ref="B475:D475"/>
    <mergeCell ref="F475:I475"/>
    <mergeCell ref="J475:L475"/>
    <mergeCell ref="N475:AA475"/>
    <mergeCell ref="AC475:AD475"/>
    <mergeCell ref="O472:AB472"/>
    <mergeCell ref="B473:D473"/>
    <mergeCell ref="F473:I473"/>
    <mergeCell ref="J473:L473"/>
    <mergeCell ref="N473:AA473"/>
    <mergeCell ref="AC473:AD473"/>
    <mergeCell ref="O470:AB470"/>
    <mergeCell ref="B471:D471"/>
    <mergeCell ref="F471:I471"/>
    <mergeCell ref="J471:L471"/>
    <mergeCell ref="N471:AA471"/>
    <mergeCell ref="AC471:AD471"/>
    <mergeCell ref="O467:AB467"/>
    <mergeCell ref="AC467:AD467"/>
    <mergeCell ref="O468:AB468"/>
    <mergeCell ref="AC468:AD468"/>
    <mergeCell ref="B469:D469"/>
    <mergeCell ref="F469:I469"/>
    <mergeCell ref="J469:L469"/>
    <mergeCell ref="N469:AA469"/>
    <mergeCell ref="AC469:AD469"/>
    <mergeCell ref="O465:AB465"/>
    <mergeCell ref="B466:D466"/>
    <mergeCell ref="F466:I466"/>
    <mergeCell ref="J466:L466"/>
    <mergeCell ref="N466:AA466"/>
    <mergeCell ref="AC466:AD466"/>
    <mergeCell ref="O463:AB463"/>
    <mergeCell ref="AC463:AD463"/>
    <mergeCell ref="B464:D464"/>
    <mergeCell ref="F464:I464"/>
    <mergeCell ref="J464:L464"/>
    <mergeCell ref="N464:AA464"/>
    <mergeCell ref="AC464:AD464"/>
    <mergeCell ref="O460:AB460"/>
    <mergeCell ref="AC460:AD460"/>
    <mergeCell ref="O461:AB461"/>
    <mergeCell ref="AC461:AD461"/>
    <mergeCell ref="O462:AB462"/>
    <mergeCell ref="AC462:AD462"/>
    <mergeCell ref="O458:AB458"/>
    <mergeCell ref="B459:D459"/>
    <mergeCell ref="F459:I459"/>
    <mergeCell ref="J459:L459"/>
    <mergeCell ref="N459:AA459"/>
    <mergeCell ref="AC459:AD459"/>
    <mergeCell ref="O456:AB456"/>
    <mergeCell ref="AC456:AD456"/>
    <mergeCell ref="B457:D457"/>
    <mergeCell ref="F457:I457"/>
    <mergeCell ref="J457:L457"/>
    <mergeCell ref="N457:AA457"/>
    <mergeCell ref="AC457:AD457"/>
    <mergeCell ref="B454:D454"/>
    <mergeCell ref="F454:I454"/>
    <mergeCell ref="J454:L454"/>
    <mergeCell ref="N454:AA454"/>
    <mergeCell ref="AC454:AD454"/>
    <mergeCell ref="O455:AB455"/>
    <mergeCell ref="AC455:AD455"/>
    <mergeCell ref="O451:AB451"/>
    <mergeCell ref="AC451:AD451"/>
    <mergeCell ref="O452:AB452"/>
    <mergeCell ref="AC452:AD452"/>
    <mergeCell ref="O453:AB453"/>
    <mergeCell ref="AC453:AD453"/>
    <mergeCell ref="O448:AB448"/>
    <mergeCell ref="AC448:AD448"/>
    <mergeCell ref="O449:AB449"/>
    <mergeCell ref="AC449:AD449"/>
    <mergeCell ref="B450:D450"/>
    <mergeCell ref="F450:I450"/>
    <mergeCell ref="J450:L450"/>
    <mergeCell ref="N450:AA450"/>
    <mergeCell ref="AC450:AD450"/>
    <mergeCell ref="O446:AB446"/>
    <mergeCell ref="B447:D447"/>
    <mergeCell ref="F447:I447"/>
    <mergeCell ref="J447:L447"/>
    <mergeCell ref="N447:AA447"/>
    <mergeCell ref="AC447:AD447"/>
    <mergeCell ref="B444:D444"/>
    <mergeCell ref="F444:I444"/>
    <mergeCell ref="J444:L444"/>
    <mergeCell ref="N444:AA444"/>
    <mergeCell ref="AC444:AD444"/>
    <mergeCell ref="B445:D445"/>
    <mergeCell ref="F445:I445"/>
    <mergeCell ref="J445:L445"/>
    <mergeCell ref="N445:AA445"/>
    <mergeCell ref="AC445:AD445"/>
    <mergeCell ref="A438:M438"/>
    <mergeCell ref="R438:AD438"/>
    <mergeCell ref="C439:AC439"/>
    <mergeCell ref="I441:P441"/>
    <mergeCell ref="S441:Y441"/>
    <mergeCell ref="A443:O443"/>
    <mergeCell ref="O433:AB433"/>
    <mergeCell ref="AC433:AD433"/>
    <mergeCell ref="O434:AB434"/>
    <mergeCell ref="AC434:AD434"/>
    <mergeCell ref="O435:AB435"/>
    <mergeCell ref="AC435:AD435"/>
    <mergeCell ref="O431:AB431"/>
    <mergeCell ref="B432:D432"/>
    <mergeCell ref="F432:I432"/>
    <mergeCell ref="J432:L432"/>
    <mergeCell ref="N432:AA432"/>
    <mergeCell ref="AC432:AD432"/>
    <mergeCell ref="O428:AB428"/>
    <mergeCell ref="AC428:AD428"/>
    <mergeCell ref="O429:AB429"/>
    <mergeCell ref="AC429:AD429"/>
    <mergeCell ref="B430:D430"/>
    <mergeCell ref="F430:I430"/>
    <mergeCell ref="J430:L430"/>
    <mergeCell ref="N430:AA430"/>
    <mergeCell ref="AC430:AD430"/>
    <mergeCell ref="O426:AB426"/>
    <mergeCell ref="B427:D427"/>
    <mergeCell ref="F427:I427"/>
    <mergeCell ref="J427:L427"/>
    <mergeCell ref="N427:AA427"/>
    <mergeCell ref="AC427:AD427"/>
    <mergeCell ref="O424:AB424"/>
    <mergeCell ref="B425:D425"/>
    <mergeCell ref="F425:I425"/>
    <mergeCell ref="J425:L425"/>
    <mergeCell ref="N425:AA425"/>
    <mergeCell ref="AC425:AD425"/>
    <mergeCell ref="O422:AB422"/>
    <mergeCell ref="B423:D423"/>
    <mergeCell ref="F423:I423"/>
    <mergeCell ref="J423:L423"/>
    <mergeCell ref="N423:AA423"/>
    <mergeCell ref="AC423:AD423"/>
    <mergeCell ref="O420:AB420"/>
    <mergeCell ref="B421:D421"/>
    <mergeCell ref="F421:I421"/>
    <mergeCell ref="J421:L421"/>
    <mergeCell ref="N421:AA421"/>
    <mergeCell ref="AC421:AD421"/>
    <mergeCell ref="O418:AB418"/>
    <mergeCell ref="B419:D419"/>
    <mergeCell ref="F419:I419"/>
    <mergeCell ref="J419:L419"/>
    <mergeCell ref="N419:AA419"/>
    <mergeCell ref="AC419:AD419"/>
    <mergeCell ref="O416:AB416"/>
    <mergeCell ref="B417:D417"/>
    <mergeCell ref="F417:I417"/>
    <mergeCell ref="J417:L417"/>
    <mergeCell ref="N417:AA417"/>
    <mergeCell ref="AC417:AD417"/>
    <mergeCell ref="O414:AB414"/>
    <mergeCell ref="B415:D415"/>
    <mergeCell ref="F415:I415"/>
    <mergeCell ref="J415:L415"/>
    <mergeCell ref="N415:AA415"/>
    <mergeCell ref="AC415:AD415"/>
    <mergeCell ref="O412:AB412"/>
    <mergeCell ref="B413:D413"/>
    <mergeCell ref="F413:I413"/>
    <mergeCell ref="J413:L413"/>
    <mergeCell ref="N413:AA413"/>
    <mergeCell ref="AC413:AD413"/>
    <mergeCell ref="O409:AB409"/>
    <mergeCell ref="AC409:AD409"/>
    <mergeCell ref="O410:AB410"/>
    <mergeCell ref="AC410:AD410"/>
    <mergeCell ref="B411:D411"/>
    <mergeCell ref="F411:I411"/>
    <mergeCell ref="J411:L411"/>
    <mergeCell ref="N411:AA411"/>
    <mergeCell ref="AC411:AD411"/>
    <mergeCell ref="O407:AB407"/>
    <mergeCell ref="B408:D408"/>
    <mergeCell ref="F408:I408"/>
    <mergeCell ref="J408:L408"/>
    <mergeCell ref="N408:AA408"/>
    <mergeCell ref="AC408:AD408"/>
    <mergeCell ref="O405:AB405"/>
    <mergeCell ref="B406:D406"/>
    <mergeCell ref="F406:I406"/>
    <mergeCell ref="J406:L406"/>
    <mergeCell ref="N406:AA406"/>
    <mergeCell ref="AC406:AD406"/>
    <mergeCell ref="O403:AB403"/>
    <mergeCell ref="AC403:AD403"/>
    <mergeCell ref="B404:D404"/>
    <mergeCell ref="F404:I404"/>
    <mergeCell ref="J404:L404"/>
    <mergeCell ref="N404:AA404"/>
    <mergeCell ref="AC404:AD404"/>
    <mergeCell ref="O400:AB400"/>
    <mergeCell ref="AC400:AD400"/>
    <mergeCell ref="O401:AB401"/>
    <mergeCell ref="AC401:AD401"/>
    <mergeCell ref="O402:AB402"/>
    <mergeCell ref="AC402:AD402"/>
    <mergeCell ref="O397:AB397"/>
    <mergeCell ref="AC397:AD397"/>
    <mergeCell ref="O398:AB398"/>
    <mergeCell ref="AC398:AD398"/>
    <mergeCell ref="O399:AB399"/>
    <mergeCell ref="AC399:AD399"/>
    <mergeCell ref="O394:AB394"/>
    <mergeCell ref="AC394:AD394"/>
    <mergeCell ref="O395:AB395"/>
    <mergeCell ref="AC395:AD395"/>
    <mergeCell ref="O396:AB396"/>
    <mergeCell ref="AC396:AD396"/>
    <mergeCell ref="O391:AB391"/>
    <mergeCell ref="AC391:AD391"/>
    <mergeCell ref="O392:AB392"/>
    <mergeCell ref="AC392:AD392"/>
    <mergeCell ref="O393:AB393"/>
    <mergeCell ref="AC393:AD393"/>
    <mergeCell ref="O388:AB388"/>
    <mergeCell ref="AC388:AD388"/>
    <mergeCell ref="O389:AB389"/>
    <mergeCell ref="AC389:AD389"/>
    <mergeCell ref="O390:AB390"/>
    <mergeCell ref="AC390:AD390"/>
    <mergeCell ref="O385:AB385"/>
    <mergeCell ref="AC385:AD385"/>
    <mergeCell ref="O386:AB386"/>
    <mergeCell ref="AC386:AD386"/>
    <mergeCell ref="O387:AB387"/>
    <mergeCell ref="AC387:AD387"/>
    <mergeCell ref="B383:D383"/>
    <mergeCell ref="F383:I383"/>
    <mergeCell ref="J383:L383"/>
    <mergeCell ref="N383:AA383"/>
    <mergeCell ref="AC383:AD383"/>
    <mergeCell ref="O384:AB384"/>
    <mergeCell ref="AC384:AD384"/>
    <mergeCell ref="C377:AC377"/>
    <mergeCell ref="I379:P379"/>
    <mergeCell ref="S379:Y379"/>
    <mergeCell ref="A381:O381"/>
    <mergeCell ref="B382:D382"/>
    <mergeCell ref="F382:I382"/>
    <mergeCell ref="J382:L382"/>
    <mergeCell ref="N382:AA382"/>
    <mergeCell ref="AC382:AD382"/>
    <mergeCell ref="O372:AB372"/>
    <mergeCell ref="AC372:AD372"/>
    <mergeCell ref="O373:AB373"/>
    <mergeCell ref="AC373:AD373"/>
    <mergeCell ref="A376:M376"/>
    <mergeCell ref="R376:AD376"/>
    <mergeCell ref="O369:AB369"/>
    <mergeCell ref="AC369:AD369"/>
    <mergeCell ref="O370:AB370"/>
    <mergeCell ref="AC370:AD370"/>
    <mergeCell ref="O371:AB371"/>
    <mergeCell ref="AC371:AD371"/>
    <mergeCell ref="O366:AB366"/>
    <mergeCell ref="AC366:AD366"/>
    <mergeCell ref="O367:AB367"/>
    <mergeCell ref="AC367:AD367"/>
    <mergeCell ref="O368:AB368"/>
    <mergeCell ref="AC368:AD368"/>
    <mergeCell ref="O363:AB363"/>
    <mergeCell ref="AC363:AD363"/>
    <mergeCell ref="O364:AB364"/>
    <mergeCell ref="AC364:AD364"/>
    <mergeCell ref="O365:AB365"/>
    <mergeCell ref="AC365:AD365"/>
    <mergeCell ref="O360:AB360"/>
    <mergeCell ref="AC360:AD360"/>
    <mergeCell ref="O361:AB361"/>
    <mergeCell ref="AC361:AD361"/>
    <mergeCell ref="O362:AB362"/>
    <mergeCell ref="AC362:AD362"/>
    <mergeCell ref="O357:AB357"/>
    <mergeCell ref="AC357:AD357"/>
    <mergeCell ref="O358:AB358"/>
    <mergeCell ref="AC358:AD358"/>
    <mergeCell ref="O359:AB359"/>
    <mergeCell ref="AC359:AD359"/>
    <mergeCell ref="O354:AB354"/>
    <mergeCell ref="AC354:AD354"/>
    <mergeCell ref="O355:AB355"/>
    <mergeCell ref="AC355:AD355"/>
    <mergeCell ref="O356:AB356"/>
    <mergeCell ref="AC356:AD356"/>
    <mergeCell ref="O351:AB351"/>
    <mergeCell ref="AC351:AD351"/>
    <mergeCell ref="O352:AB352"/>
    <mergeCell ref="AC352:AD352"/>
    <mergeCell ref="O353:AB353"/>
    <mergeCell ref="AC353:AD353"/>
    <mergeCell ref="O348:AB348"/>
    <mergeCell ref="AC348:AD348"/>
    <mergeCell ref="O349:AB349"/>
    <mergeCell ref="AC349:AD349"/>
    <mergeCell ref="O350:AB350"/>
    <mergeCell ref="AC350:AD350"/>
    <mergeCell ref="O345:AB345"/>
    <mergeCell ref="AC345:AD345"/>
    <mergeCell ref="O346:AB346"/>
    <mergeCell ref="AC346:AD346"/>
    <mergeCell ref="O347:AB347"/>
    <mergeCell ref="AC347:AD347"/>
    <mergeCell ref="O342:AB342"/>
    <mergeCell ref="AC342:AD342"/>
    <mergeCell ref="O343:AB343"/>
    <mergeCell ref="AC343:AD343"/>
    <mergeCell ref="O344:AB344"/>
    <mergeCell ref="AC344:AD344"/>
    <mergeCell ref="O339:AB339"/>
    <mergeCell ref="AC339:AD339"/>
    <mergeCell ref="O340:AB340"/>
    <mergeCell ref="AC340:AD340"/>
    <mergeCell ref="O341:AB341"/>
    <mergeCell ref="AC341:AD341"/>
    <mergeCell ref="O336:AB336"/>
    <mergeCell ref="AC336:AD336"/>
    <mergeCell ref="O337:AB337"/>
    <mergeCell ref="AC337:AD337"/>
    <mergeCell ref="O338:AB338"/>
    <mergeCell ref="AC338:AD338"/>
    <mergeCell ref="O333:AB333"/>
    <mergeCell ref="AC333:AD333"/>
    <mergeCell ref="O334:AB334"/>
    <mergeCell ref="AC334:AD334"/>
    <mergeCell ref="O335:AB335"/>
    <mergeCell ref="AC335:AD335"/>
    <mergeCell ref="O330:AB330"/>
    <mergeCell ref="AC330:AD330"/>
    <mergeCell ref="O331:AB331"/>
    <mergeCell ref="AC331:AD331"/>
    <mergeCell ref="O332:AB332"/>
    <mergeCell ref="AC332:AD332"/>
    <mergeCell ref="O327:AB327"/>
    <mergeCell ref="AC327:AD327"/>
    <mergeCell ref="O328:AB328"/>
    <mergeCell ref="AC328:AD328"/>
    <mergeCell ref="O329:AB329"/>
    <mergeCell ref="AC329:AD329"/>
    <mergeCell ref="O324:AB324"/>
    <mergeCell ref="AC324:AD324"/>
    <mergeCell ref="O325:AB325"/>
    <mergeCell ref="AC325:AD325"/>
    <mergeCell ref="O326:AB326"/>
    <mergeCell ref="AC326:AD326"/>
    <mergeCell ref="B322:D322"/>
    <mergeCell ref="F322:I322"/>
    <mergeCell ref="J322:L322"/>
    <mergeCell ref="N322:AA322"/>
    <mergeCell ref="AC322:AD322"/>
    <mergeCell ref="O323:AB323"/>
    <mergeCell ref="AC323:AD323"/>
    <mergeCell ref="A320:O320"/>
    <mergeCell ref="B321:D321"/>
    <mergeCell ref="F321:I321"/>
    <mergeCell ref="J321:L321"/>
    <mergeCell ref="N321:AA321"/>
    <mergeCell ref="AC321:AD321"/>
    <mergeCell ref="O312:AB312"/>
    <mergeCell ref="A315:M315"/>
    <mergeCell ref="R315:AD315"/>
    <mergeCell ref="C316:AC316"/>
    <mergeCell ref="I318:P318"/>
    <mergeCell ref="S318:Y318"/>
    <mergeCell ref="O310:AB310"/>
    <mergeCell ref="B311:D311"/>
    <mergeCell ref="F311:I311"/>
    <mergeCell ref="J311:L311"/>
    <mergeCell ref="N311:AA311"/>
    <mergeCell ref="AC311:AD311"/>
    <mergeCell ref="O307:AB307"/>
    <mergeCell ref="AC307:AD307"/>
    <mergeCell ref="O308:AB308"/>
    <mergeCell ref="AC308:AD308"/>
    <mergeCell ref="B309:D309"/>
    <mergeCell ref="F309:I309"/>
    <mergeCell ref="J309:L309"/>
    <mergeCell ref="N309:AA309"/>
    <mergeCell ref="AC309:AD309"/>
    <mergeCell ref="O305:AB305"/>
    <mergeCell ref="B306:D306"/>
    <mergeCell ref="F306:I306"/>
    <mergeCell ref="J306:L306"/>
    <mergeCell ref="N306:AA306"/>
    <mergeCell ref="AC306:AD306"/>
    <mergeCell ref="O302:AB302"/>
    <mergeCell ref="AC302:AD302"/>
    <mergeCell ref="O303:AB303"/>
    <mergeCell ref="AC303:AD303"/>
    <mergeCell ref="B304:D304"/>
    <mergeCell ref="F304:I304"/>
    <mergeCell ref="J304:L304"/>
    <mergeCell ref="N304:AA304"/>
    <mergeCell ref="AC304:AD304"/>
    <mergeCell ref="O300:AB300"/>
    <mergeCell ref="AC300:AD300"/>
    <mergeCell ref="B301:D301"/>
    <mergeCell ref="F301:I301"/>
    <mergeCell ref="J301:L301"/>
    <mergeCell ref="N301:AA301"/>
    <mergeCell ref="AC301:AD301"/>
    <mergeCell ref="O297:AB297"/>
    <mergeCell ref="AC297:AD297"/>
    <mergeCell ref="O298:AB298"/>
    <mergeCell ref="AC298:AD298"/>
    <mergeCell ref="O299:AB299"/>
    <mergeCell ref="AC299:AD299"/>
    <mergeCell ref="O294:AB294"/>
    <mergeCell ref="AC294:AD294"/>
    <mergeCell ref="O295:AB295"/>
    <mergeCell ref="AC295:AD295"/>
    <mergeCell ref="O296:AB296"/>
    <mergeCell ref="AC296:AD296"/>
    <mergeCell ref="B292:D292"/>
    <mergeCell ref="F292:I292"/>
    <mergeCell ref="J292:L292"/>
    <mergeCell ref="N292:AA292"/>
    <mergeCell ref="AC292:AD292"/>
    <mergeCell ref="O293:AB293"/>
    <mergeCell ref="AC293:AD293"/>
    <mergeCell ref="B290:D290"/>
    <mergeCell ref="F290:I290"/>
    <mergeCell ref="J290:L290"/>
    <mergeCell ref="N290:AA290"/>
    <mergeCell ref="AC290:AD290"/>
    <mergeCell ref="O291:AB291"/>
    <mergeCell ref="O287:AB287"/>
    <mergeCell ref="AC287:AD287"/>
    <mergeCell ref="O288:AB288"/>
    <mergeCell ref="AC288:AD288"/>
    <mergeCell ref="O289:AB289"/>
    <mergeCell ref="AC289:AD289"/>
    <mergeCell ref="O284:AB284"/>
    <mergeCell ref="AC284:AD284"/>
    <mergeCell ref="O285:AB285"/>
    <mergeCell ref="AC285:AD285"/>
    <mergeCell ref="O286:AB286"/>
    <mergeCell ref="AC286:AD286"/>
    <mergeCell ref="O281:AB281"/>
    <mergeCell ref="AC281:AD281"/>
    <mergeCell ref="O282:AB282"/>
    <mergeCell ref="AC282:AD282"/>
    <mergeCell ref="O283:AB283"/>
    <mergeCell ref="AC283:AD283"/>
    <mergeCell ref="B279:D279"/>
    <mergeCell ref="F279:I279"/>
    <mergeCell ref="J279:L279"/>
    <mergeCell ref="N279:AA279"/>
    <mergeCell ref="AC279:AD279"/>
    <mergeCell ref="O280:AB280"/>
    <mergeCell ref="AC280:AD280"/>
    <mergeCell ref="A277:O277"/>
    <mergeCell ref="B278:D278"/>
    <mergeCell ref="F278:I278"/>
    <mergeCell ref="J278:L278"/>
    <mergeCell ref="N278:AA278"/>
    <mergeCell ref="AC278:AD278"/>
    <mergeCell ref="O269:AB269"/>
    <mergeCell ref="AC269:AD269"/>
    <mergeCell ref="A272:M272"/>
    <mergeCell ref="R272:AD272"/>
    <mergeCell ref="C273:AC273"/>
    <mergeCell ref="I275:P275"/>
    <mergeCell ref="S275:Y275"/>
    <mergeCell ref="O266:AB266"/>
    <mergeCell ref="AC266:AD266"/>
    <mergeCell ref="O267:AB267"/>
    <mergeCell ref="AC267:AD267"/>
    <mergeCell ref="O268:AB268"/>
    <mergeCell ref="AC268:AD268"/>
    <mergeCell ref="O264:AB264"/>
    <mergeCell ref="B265:D265"/>
    <mergeCell ref="F265:I265"/>
    <mergeCell ref="J265:L265"/>
    <mergeCell ref="N265:AA265"/>
    <mergeCell ref="AC265:AD265"/>
    <mergeCell ref="O262:AB262"/>
    <mergeCell ref="AC262:AD262"/>
    <mergeCell ref="B263:D263"/>
    <mergeCell ref="F263:I263"/>
    <mergeCell ref="J263:L263"/>
    <mergeCell ref="N263:AA263"/>
    <mergeCell ref="AC263:AD263"/>
    <mergeCell ref="O259:AB259"/>
    <mergeCell ref="AC259:AD259"/>
    <mergeCell ref="O260:AB260"/>
    <mergeCell ref="AC260:AD260"/>
    <mergeCell ref="O261:AB261"/>
    <mergeCell ref="AC261:AD261"/>
    <mergeCell ref="B257:D257"/>
    <mergeCell ref="F257:I257"/>
    <mergeCell ref="J257:L257"/>
    <mergeCell ref="N257:AA257"/>
    <mergeCell ref="AC257:AD257"/>
    <mergeCell ref="O258:AB258"/>
    <mergeCell ref="AC258:AD258"/>
    <mergeCell ref="O254:AB254"/>
    <mergeCell ref="AC254:AD254"/>
    <mergeCell ref="O255:AB255"/>
    <mergeCell ref="AC255:AD255"/>
    <mergeCell ref="O256:AB256"/>
    <mergeCell ref="AC256:AD256"/>
    <mergeCell ref="O251:AB251"/>
    <mergeCell ref="AC251:AD251"/>
    <mergeCell ref="O252:AB252"/>
    <mergeCell ref="AC252:AD252"/>
    <mergeCell ref="O253:AB253"/>
    <mergeCell ref="AC253:AD253"/>
    <mergeCell ref="O248:AB248"/>
    <mergeCell ref="AC248:AD248"/>
    <mergeCell ref="O249:AB249"/>
    <mergeCell ref="AC249:AD249"/>
    <mergeCell ref="O250:AB250"/>
    <mergeCell ref="AC250:AD250"/>
    <mergeCell ref="O245:AB245"/>
    <mergeCell ref="AC245:AD245"/>
    <mergeCell ref="O246:AB246"/>
    <mergeCell ref="AC246:AD246"/>
    <mergeCell ref="O247:AB247"/>
    <mergeCell ref="AC247:AD247"/>
    <mergeCell ref="O242:AB242"/>
    <mergeCell ref="AC242:AD242"/>
    <mergeCell ref="O243:AB243"/>
    <mergeCell ref="AC243:AD243"/>
    <mergeCell ref="O244:AB244"/>
    <mergeCell ref="AC244:AD244"/>
    <mergeCell ref="O239:AB239"/>
    <mergeCell ref="AC239:AD239"/>
    <mergeCell ref="O240:AB240"/>
    <mergeCell ref="AC240:AD240"/>
    <mergeCell ref="O241:AB241"/>
    <mergeCell ref="AC241:AD241"/>
    <mergeCell ref="O236:AB236"/>
    <mergeCell ref="AC236:AD236"/>
    <mergeCell ref="O237:AB237"/>
    <mergeCell ref="AC237:AD237"/>
    <mergeCell ref="O238:AB238"/>
    <mergeCell ref="AC238:AD238"/>
    <mergeCell ref="O233:AB233"/>
    <mergeCell ref="AC233:AD233"/>
    <mergeCell ref="O234:AB234"/>
    <mergeCell ref="AC234:AD234"/>
    <mergeCell ref="O235:AB235"/>
    <mergeCell ref="AC235:AD235"/>
    <mergeCell ref="O230:AB230"/>
    <mergeCell ref="AC230:AD230"/>
    <mergeCell ref="O231:AB231"/>
    <mergeCell ref="AC231:AD231"/>
    <mergeCell ref="O232:AB232"/>
    <mergeCell ref="AC232:AD232"/>
    <mergeCell ref="O227:AB227"/>
    <mergeCell ref="AC227:AD227"/>
    <mergeCell ref="O228:AB228"/>
    <mergeCell ref="AC228:AD228"/>
    <mergeCell ref="O229:AB229"/>
    <mergeCell ref="AC229:AD229"/>
    <mergeCell ref="B225:D225"/>
    <mergeCell ref="F225:I225"/>
    <mergeCell ref="J225:L225"/>
    <mergeCell ref="N225:AA225"/>
    <mergeCell ref="AC225:AD225"/>
    <mergeCell ref="O226:AB226"/>
    <mergeCell ref="AC226:AD226"/>
    <mergeCell ref="C219:AC219"/>
    <mergeCell ref="I221:P221"/>
    <mergeCell ref="S221:Y221"/>
    <mergeCell ref="A223:O223"/>
    <mergeCell ref="B224:D224"/>
    <mergeCell ref="F224:I224"/>
    <mergeCell ref="J224:L224"/>
    <mergeCell ref="N224:AA224"/>
    <mergeCell ref="AC224:AD224"/>
    <mergeCell ref="O214:AB214"/>
    <mergeCell ref="AC214:AD214"/>
    <mergeCell ref="O215:AB215"/>
    <mergeCell ref="AC215:AD215"/>
    <mergeCell ref="A218:M218"/>
    <mergeCell ref="R218:AD218"/>
    <mergeCell ref="O212:AB212"/>
    <mergeCell ref="B213:D213"/>
    <mergeCell ref="F213:I213"/>
    <mergeCell ref="J213:L213"/>
    <mergeCell ref="N213:AA213"/>
    <mergeCell ref="AC213:AD213"/>
    <mergeCell ref="O209:AB209"/>
    <mergeCell ref="AC209:AD209"/>
    <mergeCell ref="O210:AB210"/>
    <mergeCell ref="AC210:AD210"/>
    <mergeCell ref="B211:D211"/>
    <mergeCell ref="F211:I211"/>
    <mergeCell ref="J211:L211"/>
    <mergeCell ref="N211:AA211"/>
    <mergeCell ref="AC211:AD211"/>
    <mergeCell ref="O206:AB206"/>
    <mergeCell ref="AC206:AD206"/>
    <mergeCell ref="O207:AB207"/>
    <mergeCell ref="AC207:AD207"/>
    <mergeCell ref="O208:AB208"/>
    <mergeCell ref="AC208:AD208"/>
    <mergeCell ref="O204:AB204"/>
    <mergeCell ref="B205:D205"/>
    <mergeCell ref="F205:I205"/>
    <mergeCell ref="J205:L205"/>
    <mergeCell ref="N205:AA205"/>
    <mergeCell ref="AC205:AD205"/>
    <mergeCell ref="O202:AB202"/>
    <mergeCell ref="B203:D203"/>
    <mergeCell ref="F203:I203"/>
    <mergeCell ref="J203:L203"/>
    <mergeCell ref="N203:AA203"/>
    <mergeCell ref="AC203:AD203"/>
    <mergeCell ref="O200:AB200"/>
    <mergeCell ref="B201:D201"/>
    <mergeCell ref="F201:I201"/>
    <mergeCell ref="J201:L201"/>
    <mergeCell ref="N201:AA201"/>
    <mergeCell ref="AC201:AD201"/>
    <mergeCell ref="O198:AB198"/>
    <mergeCell ref="B199:D199"/>
    <mergeCell ref="F199:I199"/>
    <mergeCell ref="J199:L199"/>
    <mergeCell ref="N199:AA199"/>
    <mergeCell ref="AC199:AD199"/>
    <mergeCell ref="O196:AB196"/>
    <mergeCell ref="B197:D197"/>
    <mergeCell ref="F197:I197"/>
    <mergeCell ref="J197:L197"/>
    <mergeCell ref="N197:AA197"/>
    <mergeCell ref="AC197:AD197"/>
    <mergeCell ref="O193:AB193"/>
    <mergeCell ref="AC193:AD193"/>
    <mergeCell ref="O194:AB194"/>
    <mergeCell ref="AC194:AD194"/>
    <mergeCell ref="B195:D195"/>
    <mergeCell ref="F195:I195"/>
    <mergeCell ref="J195:L195"/>
    <mergeCell ref="N195:AA195"/>
    <mergeCell ref="AC195:AD195"/>
    <mergeCell ref="B191:D191"/>
    <mergeCell ref="F191:I191"/>
    <mergeCell ref="J191:L191"/>
    <mergeCell ref="N191:AA191"/>
    <mergeCell ref="AC191:AD191"/>
    <mergeCell ref="B192:D192"/>
    <mergeCell ref="F192:I192"/>
    <mergeCell ref="J192:L192"/>
    <mergeCell ref="N192:AA192"/>
    <mergeCell ref="AC192:AD192"/>
    <mergeCell ref="A185:M185"/>
    <mergeCell ref="R185:AD185"/>
    <mergeCell ref="C186:AC186"/>
    <mergeCell ref="I188:P188"/>
    <mergeCell ref="S188:Y188"/>
    <mergeCell ref="A190:O190"/>
    <mergeCell ref="O180:AB180"/>
    <mergeCell ref="AC180:AD180"/>
    <mergeCell ref="O181:AB181"/>
    <mergeCell ref="AC181:AD181"/>
    <mergeCell ref="O182:AB182"/>
    <mergeCell ref="AC182:AD182"/>
    <mergeCell ref="O177:AB177"/>
    <mergeCell ref="AC177:AD177"/>
    <mergeCell ref="O178:AB178"/>
    <mergeCell ref="AC178:AD178"/>
    <mergeCell ref="O179:AB179"/>
    <mergeCell ref="AC179:AD179"/>
    <mergeCell ref="O174:AB174"/>
    <mergeCell ref="AC174:AD174"/>
    <mergeCell ref="O175:AB175"/>
    <mergeCell ref="AC175:AD175"/>
    <mergeCell ref="O176:AB176"/>
    <mergeCell ref="AC176:AD176"/>
    <mergeCell ref="O171:AB171"/>
    <mergeCell ref="AC171:AD171"/>
    <mergeCell ref="O172:AB172"/>
    <mergeCell ref="AC172:AD172"/>
    <mergeCell ref="O173:AB173"/>
    <mergeCell ref="AC173:AD173"/>
    <mergeCell ref="O168:AB168"/>
    <mergeCell ref="AC168:AD168"/>
    <mergeCell ref="O169:AB169"/>
    <mergeCell ref="AC169:AD169"/>
    <mergeCell ref="O170:AB170"/>
    <mergeCell ref="AC170:AD170"/>
    <mergeCell ref="O165:AB165"/>
    <mergeCell ref="AC165:AD165"/>
    <mergeCell ref="O166:AB166"/>
    <mergeCell ref="AC166:AD166"/>
    <mergeCell ref="O167:AB167"/>
    <mergeCell ref="AC167:AD167"/>
    <mergeCell ref="O162:AB162"/>
    <mergeCell ref="AC162:AD162"/>
    <mergeCell ref="O163:AB163"/>
    <mergeCell ref="AC163:AD163"/>
    <mergeCell ref="O164:AB164"/>
    <mergeCell ref="AC164:AD164"/>
    <mergeCell ref="O159:AB159"/>
    <mergeCell ref="AC159:AD159"/>
    <mergeCell ref="O160:AB160"/>
    <mergeCell ref="AC160:AD160"/>
    <mergeCell ref="O161:AB161"/>
    <mergeCell ref="AC161:AD161"/>
    <mergeCell ref="O157:AB157"/>
    <mergeCell ref="B158:D158"/>
    <mergeCell ref="F158:I158"/>
    <mergeCell ref="J158:L158"/>
    <mergeCell ref="N158:AA158"/>
    <mergeCell ref="AC158:AD158"/>
    <mergeCell ref="O155:AB155"/>
    <mergeCell ref="B156:D156"/>
    <mergeCell ref="F156:I156"/>
    <mergeCell ref="J156:L156"/>
    <mergeCell ref="N156:AA156"/>
    <mergeCell ref="AC156:AD156"/>
    <mergeCell ref="O153:AB153"/>
    <mergeCell ref="B154:D154"/>
    <mergeCell ref="F154:I154"/>
    <mergeCell ref="J154:L154"/>
    <mergeCell ref="N154:AA154"/>
    <mergeCell ref="AC154:AD154"/>
    <mergeCell ref="O151:AB151"/>
    <mergeCell ref="B152:D152"/>
    <mergeCell ref="F152:I152"/>
    <mergeCell ref="J152:L152"/>
    <mergeCell ref="N152:AA152"/>
    <mergeCell ref="AC152:AD152"/>
    <mergeCell ref="O148:AB148"/>
    <mergeCell ref="AC148:AD148"/>
    <mergeCell ref="O149:AB149"/>
    <mergeCell ref="AC149:AD149"/>
    <mergeCell ref="B150:D150"/>
    <mergeCell ref="F150:I150"/>
    <mergeCell ref="J150:L150"/>
    <mergeCell ref="N150:AA150"/>
    <mergeCell ref="AC150:AD150"/>
    <mergeCell ref="O145:AB145"/>
    <mergeCell ref="AC145:AD145"/>
    <mergeCell ref="O146:AB146"/>
    <mergeCell ref="AC146:AD146"/>
    <mergeCell ref="B147:D147"/>
    <mergeCell ref="F147:I147"/>
    <mergeCell ref="J147:L147"/>
    <mergeCell ref="N147:AA147"/>
    <mergeCell ref="AC147:AD147"/>
    <mergeCell ref="O143:AB143"/>
    <mergeCell ref="B144:D144"/>
    <mergeCell ref="F144:I144"/>
    <mergeCell ref="J144:L144"/>
    <mergeCell ref="N144:AA144"/>
    <mergeCell ref="AC144:AD144"/>
    <mergeCell ref="O141:AB141"/>
    <mergeCell ref="B142:D142"/>
    <mergeCell ref="F142:I142"/>
    <mergeCell ref="J142:L142"/>
    <mergeCell ref="N142:AA142"/>
    <mergeCell ref="AC142:AD142"/>
    <mergeCell ref="O139:AB139"/>
    <mergeCell ref="B140:D140"/>
    <mergeCell ref="F140:I140"/>
    <mergeCell ref="J140:L140"/>
    <mergeCell ref="N140:AA140"/>
    <mergeCell ref="AC140:AD140"/>
    <mergeCell ref="O136:AB136"/>
    <mergeCell ref="AC136:AD136"/>
    <mergeCell ref="O137:AB137"/>
    <mergeCell ref="AC137:AD137"/>
    <mergeCell ref="B138:D138"/>
    <mergeCell ref="F138:I138"/>
    <mergeCell ref="J138:L138"/>
    <mergeCell ref="N138:AA138"/>
    <mergeCell ref="AC138:AD138"/>
    <mergeCell ref="O134:AB134"/>
    <mergeCell ref="AC134:AD134"/>
    <mergeCell ref="B135:D135"/>
    <mergeCell ref="F135:I135"/>
    <mergeCell ref="J135:L135"/>
    <mergeCell ref="N135:AA135"/>
    <mergeCell ref="AC135:AD135"/>
    <mergeCell ref="B132:D132"/>
    <mergeCell ref="F132:I132"/>
    <mergeCell ref="J132:L132"/>
    <mergeCell ref="N132:AA132"/>
    <mergeCell ref="AC132:AD132"/>
    <mergeCell ref="O133:AB133"/>
    <mergeCell ref="AC133:AD133"/>
    <mergeCell ref="B130:D130"/>
    <mergeCell ref="F130:I130"/>
    <mergeCell ref="J130:L130"/>
    <mergeCell ref="N130:AA130"/>
    <mergeCell ref="AC130:AD130"/>
    <mergeCell ref="O131:AB131"/>
    <mergeCell ref="C124:AC124"/>
    <mergeCell ref="I126:P126"/>
    <mergeCell ref="S126:Y126"/>
    <mergeCell ref="A128:O128"/>
    <mergeCell ref="B129:D129"/>
    <mergeCell ref="F129:I129"/>
    <mergeCell ref="J129:L129"/>
    <mergeCell ref="N129:AA129"/>
    <mergeCell ref="AC129:AD129"/>
    <mergeCell ref="O119:AB119"/>
    <mergeCell ref="AC119:AD119"/>
    <mergeCell ref="O120:AB120"/>
    <mergeCell ref="AC120:AD120"/>
    <mergeCell ref="A123:M123"/>
    <mergeCell ref="R123:AD123"/>
    <mergeCell ref="O117:AB117"/>
    <mergeCell ref="B118:D118"/>
    <mergeCell ref="F118:I118"/>
    <mergeCell ref="J118:L118"/>
    <mergeCell ref="N118:AA118"/>
    <mergeCell ref="AC118:AD118"/>
    <mergeCell ref="O115:AB115"/>
    <mergeCell ref="B116:D116"/>
    <mergeCell ref="F116:I116"/>
    <mergeCell ref="J116:L116"/>
    <mergeCell ref="N116:AA116"/>
    <mergeCell ref="AC116:AD116"/>
    <mergeCell ref="O113:AB113"/>
    <mergeCell ref="B114:D114"/>
    <mergeCell ref="F114:I114"/>
    <mergeCell ref="J114:L114"/>
    <mergeCell ref="N114:AA114"/>
    <mergeCell ref="AC114:AD114"/>
    <mergeCell ref="O111:AB111"/>
    <mergeCell ref="B112:D112"/>
    <mergeCell ref="F112:I112"/>
    <mergeCell ref="J112:L112"/>
    <mergeCell ref="N112:AA112"/>
    <mergeCell ref="AC112:AD112"/>
    <mergeCell ref="O109:AB109"/>
    <mergeCell ref="B110:D110"/>
    <mergeCell ref="F110:I110"/>
    <mergeCell ref="J110:L110"/>
    <mergeCell ref="N110:AA110"/>
    <mergeCell ref="AC110:AD110"/>
    <mergeCell ref="O107:AB107"/>
    <mergeCell ref="B108:D108"/>
    <mergeCell ref="F108:I108"/>
    <mergeCell ref="J108:L108"/>
    <mergeCell ref="N108:AA108"/>
    <mergeCell ref="AC108:AD108"/>
    <mergeCell ref="O105:AB105"/>
    <mergeCell ref="B106:D106"/>
    <mergeCell ref="F106:I106"/>
    <mergeCell ref="J106:L106"/>
    <mergeCell ref="N106:AA106"/>
    <mergeCell ref="AC106:AD106"/>
    <mergeCell ref="O102:AB102"/>
    <mergeCell ref="AC102:AD102"/>
    <mergeCell ref="O103:AB103"/>
    <mergeCell ref="AC103:AD103"/>
    <mergeCell ref="B104:D104"/>
    <mergeCell ref="F104:I104"/>
    <mergeCell ref="J104:L104"/>
    <mergeCell ref="N104:AA104"/>
    <mergeCell ref="AC104:AD104"/>
    <mergeCell ref="O99:AB99"/>
    <mergeCell ref="AC99:AD99"/>
    <mergeCell ref="O100:AB100"/>
    <mergeCell ref="AC100:AD100"/>
    <mergeCell ref="O101:AB101"/>
    <mergeCell ref="AC101:AD101"/>
    <mergeCell ref="B97:D97"/>
    <mergeCell ref="F97:I97"/>
    <mergeCell ref="J97:L97"/>
    <mergeCell ref="N97:AA97"/>
    <mergeCell ref="AC97:AD97"/>
    <mergeCell ref="O98:AB98"/>
    <mergeCell ref="AC98:AD98"/>
    <mergeCell ref="B95:D95"/>
    <mergeCell ref="F95:I95"/>
    <mergeCell ref="J95:L95"/>
    <mergeCell ref="N95:AA95"/>
    <mergeCell ref="AC95:AD95"/>
    <mergeCell ref="O96:AB96"/>
    <mergeCell ref="O92:AB92"/>
    <mergeCell ref="AC92:AD92"/>
    <mergeCell ref="O93:AB93"/>
    <mergeCell ref="AC93:AD93"/>
    <mergeCell ref="O94:AB94"/>
    <mergeCell ref="AC94:AD94"/>
    <mergeCell ref="O90:AB90"/>
    <mergeCell ref="AC90:AD90"/>
    <mergeCell ref="B91:D91"/>
    <mergeCell ref="F91:I91"/>
    <mergeCell ref="J91:L91"/>
    <mergeCell ref="N91:AA91"/>
    <mergeCell ref="AC91:AD91"/>
    <mergeCell ref="O87:AB87"/>
    <mergeCell ref="AC87:AD87"/>
    <mergeCell ref="O88:AB88"/>
    <mergeCell ref="AC88:AD88"/>
    <mergeCell ref="O89:AB89"/>
    <mergeCell ref="AC89:AD89"/>
    <mergeCell ref="O85:AB85"/>
    <mergeCell ref="B86:D86"/>
    <mergeCell ref="F86:I86"/>
    <mergeCell ref="J86:L86"/>
    <mergeCell ref="N86:AA86"/>
    <mergeCell ref="AC86:AD86"/>
    <mergeCell ref="O83:AB83"/>
    <mergeCell ref="B84:D84"/>
    <mergeCell ref="F84:I84"/>
    <mergeCell ref="J84:L84"/>
    <mergeCell ref="N84:AA84"/>
    <mergeCell ref="AC84:AD84"/>
    <mergeCell ref="O81:AB81"/>
    <mergeCell ref="B82:D82"/>
    <mergeCell ref="F82:I82"/>
    <mergeCell ref="J82:L82"/>
    <mergeCell ref="N82:AA82"/>
    <mergeCell ref="AC82:AD82"/>
    <mergeCell ref="O79:AB79"/>
    <mergeCell ref="B80:D80"/>
    <mergeCell ref="F80:I80"/>
    <mergeCell ref="J80:L80"/>
    <mergeCell ref="N80:AA80"/>
    <mergeCell ref="AC80:AD80"/>
    <mergeCell ref="O77:AB77"/>
    <mergeCell ref="B78:D78"/>
    <mergeCell ref="F78:I78"/>
    <mergeCell ref="J78:L78"/>
    <mergeCell ref="N78:AA78"/>
    <mergeCell ref="AC78:AD78"/>
    <mergeCell ref="O75:AB75"/>
    <mergeCell ref="AC75:AD75"/>
    <mergeCell ref="B76:D76"/>
    <mergeCell ref="F76:I76"/>
    <mergeCell ref="J76:L76"/>
    <mergeCell ref="N76:AA76"/>
    <mergeCell ref="AC76:AD76"/>
    <mergeCell ref="O72:AB72"/>
    <mergeCell ref="AC72:AD72"/>
    <mergeCell ref="O73:AB73"/>
    <mergeCell ref="AC73:AD73"/>
    <mergeCell ref="O74:AB74"/>
    <mergeCell ref="AC74:AD74"/>
    <mergeCell ref="O70:AB70"/>
    <mergeCell ref="AC70:AD70"/>
    <mergeCell ref="B71:D71"/>
    <mergeCell ref="F71:I71"/>
    <mergeCell ref="J71:L71"/>
    <mergeCell ref="N71:AA71"/>
    <mergeCell ref="AC71:AD71"/>
    <mergeCell ref="B68:D68"/>
    <mergeCell ref="F68:I68"/>
    <mergeCell ref="J68:L68"/>
    <mergeCell ref="N68:AA68"/>
    <mergeCell ref="AC68:AD68"/>
    <mergeCell ref="O69:AB69"/>
    <mergeCell ref="AC69:AD69"/>
    <mergeCell ref="C62:AC62"/>
    <mergeCell ref="I64:P64"/>
    <mergeCell ref="S64:Y64"/>
    <mergeCell ref="A66:O66"/>
    <mergeCell ref="B67:D67"/>
    <mergeCell ref="F67:I67"/>
    <mergeCell ref="J67:L67"/>
    <mergeCell ref="N67:AA67"/>
    <mergeCell ref="AC67:AD67"/>
    <mergeCell ref="O57:AB57"/>
    <mergeCell ref="AC57:AD57"/>
    <mergeCell ref="O58:AB58"/>
    <mergeCell ref="AC58:AD58"/>
    <mergeCell ref="A61:M61"/>
    <mergeCell ref="R61:AD61"/>
    <mergeCell ref="O55:AB55"/>
    <mergeCell ref="AC55:AD55"/>
    <mergeCell ref="B56:D56"/>
    <mergeCell ref="F56:I56"/>
    <mergeCell ref="J56:L56"/>
    <mergeCell ref="N56:AA56"/>
    <mergeCell ref="AC56:AD56"/>
    <mergeCell ref="O52:AB52"/>
    <mergeCell ref="AC52:AD52"/>
    <mergeCell ref="O53:AB53"/>
    <mergeCell ref="AC53:AD53"/>
    <mergeCell ref="O54:AB54"/>
    <mergeCell ref="AC54:AD54"/>
    <mergeCell ref="O49:AB49"/>
    <mergeCell ref="AC49:AD49"/>
    <mergeCell ref="O50:AB50"/>
    <mergeCell ref="AC50:AD50"/>
    <mergeCell ref="B51:D51"/>
    <mergeCell ref="F51:I51"/>
    <mergeCell ref="J51:L51"/>
    <mergeCell ref="N51:AA51"/>
    <mergeCell ref="AC51:AD51"/>
    <mergeCell ref="O46:AB46"/>
    <mergeCell ref="AC46:AD46"/>
    <mergeCell ref="O47:AB47"/>
    <mergeCell ref="AC47:AD47"/>
    <mergeCell ref="O48:AB48"/>
    <mergeCell ref="AC48:AD48"/>
    <mergeCell ref="O44:AB44"/>
    <mergeCell ref="AC44:AD44"/>
    <mergeCell ref="B45:D45"/>
    <mergeCell ref="F45:I45"/>
    <mergeCell ref="J45:L45"/>
    <mergeCell ref="N45:AA45"/>
    <mergeCell ref="AC45:AD45"/>
    <mergeCell ref="O41:AB41"/>
    <mergeCell ref="AC41:AD41"/>
    <mergeCell ref="O42:AB42"/>
    <mergeCell ref="AC42:AD42"/>
    <mergeCell ref="O43:AB43"/>
    <mergeCell ref="AC43:AD43"/>
    <mergeCell ref="O39:AB39"/>
    <mergeCell ref="B40:D40"/>
    <mergeCell ref="F40:I40"/>
    <mergeCell ref="J40:L40"/>
    <mergeCell ref="N40:AA40"/>
    <mergeCell ref="AC40:AD40"/>
    <mergeCell ref="O37:AB37"/>
    <mergeCell ref="B38:D38"/>
    <mergeCell ref="F38:I38"/>
    <mergeCell ref="J38:L38"/>
    <mergeCell ref="N38:AA38"/>
    <mergeCell ref="AC38:AD38"/>
    <mergeCell ref="O35:AB35"/>
    <mergeCell ref="AC35:AD35"/>
    <mergeCell ref="B36:D36"/>
    <mergeCell ref="F36:I36"/>
    <mergeCell ref="J36:L36"/>
    <mergeCell ref="N36:AA36"/>
    <mergeCell ref="AC36:AD36"/>
    <mergeCell ref="O32:AB32"/>
    <mergeCell ref="AC32:AD32"/>
    <mergeCell ref="O33:AB33"/>
    <mergeCell ref="AC33:AD33"/>
    <mergeCell ref="O34:AB34"/>
    <mergeCell ref="AC34:AD34"/>
    <mergeCell ref="O30:AB30"/>
    <mergeCell ref="B31:D31"/>
    <mergeCell ref="F31:I31"/>
    <mergeCell ref="J31:L31"/>
    <mergeCell ref="N31:AA31"/>
    <mergeCell ref="AC31:AD31"/>
    <mergeCell ref="O28:AB28"/>
    <mergeCell ref="B29:D29"/>
    <mergeCell ref="F29:I29"/>
    <mergeCell ref="J29:L29"/>
    <mergeCell ref="N29:AA29"/>
    <mergeCell ref="AC29:AD29"/>
    <mergeCell ref="O26:AB26"/>
    <mergeCell ref="B27:D27"/>
    <mergeCell ref="F27:I27"/>
    <mergeCell ref="J27:L27"/>
    <mergeCell ref="N27:AA27"/>
    <mergeCell ref="AC27:AD27"/>
    <mergeCell ref="O24:AB24"/>
    <mergeCell ref="B25:D25"/>
    <mergeCell ref="F25:I25"/>
    <mergeCell ref="J25:L25"/>
    <mergeCell ref="N25:AA25"/>
    <mergeCell ref="AC25:AD25"/>
    <mergeCell ref="O21:AB21"/>
    <mergeCell ref="AC21:AD21"/>
    <mergeCell ref="O22:AB22"/>
    <mergeCell ref="AC22:AD22"/>
    <mergeCell ref="B23:D23"/>
    <mergeCell ref="F23:I23"/>
    <mergeCell ref="J23:L23"/>
    <mergeCell ref="N23:AA23"/>
    <mergeCell ref="AC23:AD23"/>
    <mergeCell ref="O19:AB19"/>
    <mergeCell ref="B20:D20"/>
    <mergeCell ref="F20:I20"/>
    <mergeCell ref="J20:L20"/>
    <mergeCell ref="N20:AA20"/>
    <mergeCell ref="AC20:AD20"/>
    <mergeCell ref="O17:AB17"/>
    <mergeCell ref="B18:D18"/>
    <mergeCell ref="F18:I18"/>
    <mergeCell ref="J18:L18"/>
    <mergeCell ref="N18:AA18"/>
    <mergeCell ref="AC18:AD18"/>
    <mergeCell ref="O15:AB15"/>
    <mergeCell ref="AC15:AD15"/>
    <mergeCell ref="B16:D16"/>
    <mergeCell ref="F16:I16"/>
    <mergeCell ref="J16:L16"/>
    <mergeCell ref="N16:AA16"/>
    <mergeCell ref="AC16:AD16"/>
    <mergeCell ref="O12:AB12"/>
    <mergeCell ref="AC12:AD12"/>
    <mergeCell ref="O13:AB13"/>
    <mergeCell ref="AC13:AD13"/>
    <mergeCell ref="O14:AB14"/>
    <mergeCell ref="AC14:AD14"/>
    <mergeCell ref="O9:AB9"/>
    <mergeCell ref="AC9:AD9"/>
    <mergeCell ref="O10:AB10"/>
    <mergeCell ref="AC10:AD10"/>
    <mergeCell ref="O11:AB11"/>
    <mergeCell ref="AC11:AD11"/>
    <mergeCell ref="B7:D7"/>
    <mergeCell ref="F7:I7"/>
    <mergeCell ref="J7:L7"/>
    <mergeCell ref="N7:AA7"/>
    <mergeCell ref="AC7:AD7"/>
    <mergeCell ref="O8:AB8"/>
    <mergeCell ref="AC8:AD8"/>
    <mergeCell ref="C1:AC1"/>
    <mergeCell ref="I3:P3"/>
    <mergeCell ref="S3:Y3"/>
    <mergeCell ref="A5:O5"/>
    <mergeCell ref="B6:D6"/>
    <mergeCell ref="F6:I6"/>
    <mergeCell ref="J6:L6"/>
    <mergeCell ref="N6:AA6"/>
    <mergeCell ref="AC6:AD6"/>
  </mergeCells>
  <pageMargins left="0.5" right="0.5" top="0.5" bottom="0.5" header="0" footer="0"/>
  <pageSetup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M35" sqref="M33:M35"/>
    </sheetView>
  </sheetViews>
  <sheetFormatPr defaultRowHeight="12.75"/>
  <cols>
    <col min="1" max="1" width="13" style="77" customWidth="1"/>
    <col min="2" max="2" width="1" style="77" customWidth="1"/>
    <col min="3" max="3" width="13" style="77" customWidth="1"/>
    <col min="4" max="4" width="32" style="77" customWidth="1"/>
    <col min="5" max="6" width="5" style="77" customWidth="1"/>
    <col min="7" max="7" width="4" style="77" customWidth="1"/>
    <col min="8" max="8" width="13" style="77" customWidth="1"/>
    <col min="9" max="9" width="1" style="77" customWidth="1"/>
    <col min="10" max="10" width="9.85546875" style="77" customWidth="1"/>
    <col min="11" max="11" width="1" style="77" customWidth="1"/>
    <col min="12" max="12" width="5" style="77" customWidth="1"/>
    <col min="13" max="13" width="8" style="77" customWidth="1"/>
    <col min="14" max="14" width="26.85546875" style="77" customWidth="1"/>
    <col min="15" max="16384" width="9.140625" style="77"/>
  </cols>
  <sheetData>
    <row r="1" spans="1:13">
      <c r="A1" s="77" t="s">
        <v>2643</v>
      </c>
    </row>
    <row r="2" spans="1:13">
      <c r="A2" s="236" t="s">
        <v>2644</v>
      </c>
    </row>
    <row r="3" spans="1:13">
      <c r="A3" s="236" t="s">
        <v>2645</v>
      </c>
    </row>
    <row r="4" spans="1:13">
      <c r="A4" s="236" t="s">
        <v>2646</v>
      </c>
    </row>
    <row r="5" spans="1:13">
      <c r="A5" s="236" t="s">
        <v>2647</v>
      </c>
    </row>
    <row r="6" spans="1:13">
      <c r="A6" s="237" t="s">
        <v>2648</v>
      </c>
    </row>
    <row r="7" spans="1:13">
      <c r="A7" s="238">
        <v>1512721</v>
      </c>
      <c r="B7" s="239">
        <v>44130</v>
      </c>
      <c r="C7" s="239"/>
      <c r="D7" s="240" t="s">
        <v>2649</v>
      </c>
      <c r="E7" s="241" t="s">
        <v>2650</v>
      </c>
      <c r="F7" s="241"/>
      <c r="G7" s="242">
        <v>-500</v>
      </c>
      <c r="H7" s="242"/>
      <c r="I7" s="243" t="s">
        <v>2651</v>
      </c>
      <c r="J7" s="243"/>
      <c r="K7" s="243" t="s">
        <v>2652</v>
      </c>
      <c r="L7" s="243"/>
    </row>
    <row r="8" spans="1:13">
      <c r="A8" s="244" t="s">
        <v>2653</v>
      </c>
      <c r="B8" s="245"/>
      <c r="C8" s="245"/>
      <c r="D8" s="118"/>
      <c r="E8" s="245"/>
      <c r="F8" s="245"/>
      <c r="G8" s="246">
        <v>-500</v>
      </c>
      <c r="H8" s="246"/>
      <c r="I8" s="245"/>
      <c r="J8" s="245"/>
      <c r="K8" s="245"/>
      <c r="L8" s="245"/>
    </row>
    <row r="9" spans="1:13">
      <c r="A9" s="236" t="s">
        <v>2654</v>
      </c>
    </row>
    <row r="10" spans="1:13">
      <c r="A10" s="247" t="s">
        <v>2655</v>
      </c>
      <c r="B10" s="247"/>
      <c r="C10" s="240" t="s">
        <v>2656</v>
      </c>
      <c r="D10" s="248" t="s">
        <v>2657</v>
      </c>
      <c r="E10" s="248"/>
      <c r="F10" s="243" t="s">
        <v>2658</v>
      </c>
      <c r="G10" s="243"/>
      <c r="H10" s="249" t="s">
        <v>2659</v>
      </c>
      <c r="I10" s="249"/>
      <c r="J10" s="241" t="s">
        <v>2660</v>
      </c>
      <c r="K10" s="241"/>
      <c r="L10" s="118"/>
      <c r="M10" s="245"/>
    </row>
    <row r="11" spans="1:13" ht="21">
      <c r="A11" s="250">
        <v>1513096</v>
      </c>
      <c r="B11" s="250"/>
      <c r="C11" s="251">
        <v>44113</v>
      </c>
      <c r="D11" s="248" t="s">
        <v>2661</v>
      </c>
      <c r="E11" s="248"/>
      <c r="F11" s="243" t="s">
        <v>2650</v>
      </c>
      <c r="G11" s="243"/>
      <c r="H11" s="252">
        <v>-480</v>
      </c>
      <c r="I11" s="252"/>
      <c r="J11" s="241" t="s">
        <v>2651</v>
      </c>
      <c r="K11" s="241"/>
      <c r="L11" s="244" t="s">
        <v>2652</v>
      </c>
      <c r="M11" s="245"/>
    </row>
    <row r="12" spans="1:13">
      <c r="A12" s="243" t="s">
        <v>2662</v>
      </c>
      <c r="B12" s="243"/>
      <c r="C12" s="251">
        <v>44120</v>
      </c>
      <c r="D12" s="248" t="s">
        <v>2663</v>
      </c>
      <c r="E12" s="248"/>
      <c r="F12" s="243" t="s">
        <v>2650</v>
      </c>
      <c r="G12" s="243"/>
      <c r="H12" s="252">
        <v>0</v>
      </c>
      <c r="I12" s="252"/>
      <c r="J12" s="241" t="s">
        <v>2664</v>
      </c>
      <c r="K12" s="241"/>
      <c r="L12" s="244" t="s">
        <v>2665</v>
      </c>
      <c r="M12" s="253" t="s">
        <v>2652</v>
      </c>
    </row>
    <row r="13" spans="1:13">
      <c r="A13" s="243" t="s">
        <v>2666</v>
      </c>
      <c r="B13" s="243"/>
      <c r="C13" s="251">
        <v>44106</v>
      </c>
      <c r="D13" s="248" t="s">
        <v>2667</v>
      </c>
      <c r="E13" s="248"/>
      <c r="F13" s="243" t="s">
        <v>2650</v>
      </c>
      <c r="G13" s="243"/>
      <c r="H13" s="252">
        <v>0</v>
      </c>
      <c r="I13" s="252"/>
      <c r="J13" s="241" t="s">
        <v>2664</v>
      </c>
      <c r="K13" s="241"/>
      <c r="L13" s="244" t="s">
        <v>2665</v>
      </c>
      <c r="M13" s="253" t="s">
        <v>2668</v>
      </c>
    </row>
    <row r="14" spans="1:13">
      <c r="A14" s="243" t="s">
        <v>2669</v>
      </c>
      <c r="B14" s="243"/>
      <c r="C14" s="251">
        <v>44106</v>
      </c>
      <c r="D14" s="248" t="s">
        <v>2670</v>
      </c>
      <c r="E14" s="248"/>
      <c r="F14" s="243" t="s">
        <v>2650</v>
      </c>
      <c r="G14" s="243"/>
      <c r="H14" s="252">
        <v>0</v>
      </c>
      <c r="I14" s="252"/>
      <c r="J14" s="241" t="s">
        <v>2664</v>
      </c>
      <c r="K14" s="241"/>
      <c r="L14" s="244" t="s">
        <v>2665</v>
      </c>
      <c r="M14" s="253" t="s">
        <v>2668</v>
      </c>
    </row>
    <row r="15" spans="1:13">
      <c r="A15" s="243" t="s">
        <v>2671</v>
      </c>
      <c r="B15" s="243"/>
      <c r="C15" s="251">
        <v>44106</v>
      </c>
      <c r="D15" s="248" t="s">
        <v>2672</v>
      </c>
      <c r="E15" s="248"/>
      <c r="F15" s="243" t="s">
        <v>2650</v>
      </c>
      <c r="G15" s="243"/>
      <c r="H15" s="252">
        <v>0</v>
      </c>
      <c r="I15" s="252"/>
      <c r="J15" s="241" t="s">
        <v>2664</v>
      </c>
      <c r="K15" s="241"/>
      <c r="L15" s="244" t="s">
        <v>2665</v>
      </c>
      <c r="M15" s="253" t="s">
        <v>2668</v>
      </c>
    </row>
    <row r="16" spans="1:13">
      <c r="A16" s="243" t="s">
        <v>2673</v>
      </c>
      <c r="B16" s="243"/>
      <c r="C16" s="251">
        <v>44113</v>
      </c>
      <c r="D16" s="248" t="s">
        <v>2667</v>
      </c>
      <c r="E16" s="248"/>
      <c r="F16" s="243" t="s">
        <v>2650</v>
      </c>
      <c r="G16" s="243"/>
      <c r="H16" s="252">
        <v>0</v>
      </c>
      <c r="I16" s="252"/>
      <c r="J16" s="241" t="s">
        <v>2664</v>
      </c>
      <c r="K16" s="241"/>
      <c r="L16" s="244" t="s">
        <v>2665</v>
      </c>
      <c r="M16" s="253" t="s">
        <v>2668</v>
      </c>
    </row>
    <row r="17" spans="1:13">
      <c r="A17" s="243" t="s">
        <v>2674</v>
      </c>
      <c r="B17" s="243"/>
      <c r="C17" s="251">
        <v>44113</v>
      </c>
      <c r="D17" s="248" t="s">
        <v>2670</v>
      </c>
      <c r="E17" s="248"/>
      <c r="F17" s="243" t="s">
        <v>2650</v>
      </c>
      <c r="G17" s="243"/>
      <c r="H17" s="252">
        <v>0</v>
      </c>
      <c r="I17" s="252"/>
      <c r="J17" s="241" t="s">
        <v>2664</v>
      </c>
      <c r="K17" s="241"/>
      <c r="L17" s="244" t="s">
        <v>2665</v>
      </c>
      <c r="M17" s="253" t="s">
        <v>2668</v>
      </c>
    </row>
    <row r="18" spans="1:13">
      <c r="A18" s="243" t="s">
        <v>2675</v>
      </c>
      <c r="B18" s="243"/>
      <c r="C18" s="251">
        <v>44120</v>
      </c>
      <c r="D18" s="248" t="s">
        <v>2667</v>
      </c>
      <c r="E18" s="248"/>
      <c r="F18" s="243" t="s">
        <v>2650</v>
      </c>
      <c r="G18" s="243"/>
      <c r="H18" s="252">
        <v>0</v>
      </c>
      <c r="I18" s="252"/>
      <c r="J18" s="241" t="s">
        <v>2664</v>
      </c>
      <c r="K18" s="241"/>
      <c r="L18" s="244" t="s">
        <v>2665</v>
      </c>
      <c r="M18" s="253" t="s">
        <v>2668</v>
      </c>
    </row>
    <row r="19" spans="1:13">
      <c r="A19" s="243" t="s">
        <v>2676</v>
      </c>
      <c r="B19" s="243"/>
      <c r="C19" s="251">
        <v>44120</v>
      </c>
      <c r="D19" s="248" t="s">
        <v>2670</v>
      </c>
      <c r="E19" s="248"/>
      <c r="F19" s="243" t="s">
        <v>2650</v>
      </c>
      <c r="G19" s="243"/>
      <c r="H19" s="252">
        <v>0</v>
      </c>
      <c r="I19" s="252"/>
      <c r="J19" s="241" t="s">
        <v>2664</v>
      </c>
      <c r="K19" s="241"/>
      <c r="L19" s="244" t="s">
        <v>2665</v>
      </c>
      <c r="M19" s="253" t="s">
        <v>2668</v>
      </c>
    </row>
    <row r="20" spans="1:13">
      <c r="A20" s="243" t="s">
        <v>2677</v>
      </c>
      <c r="B20" s="243"/>
      <c r="C20" s="251">
        <v>44120</v>
      </c>
      <c r="D20" s="248" t="s">
        <v>2672</v>
      </c>
      <c r="E20" s="248"/>
      <c r="F20" s="243" t="s">
        <v>2650</v>
      </c>
      <c r="G20" s="243"/>
      <c r="H20" s="252">
        <v>0</v>
      </c>
      <c r="I20" s="252"/>
      <c r="J20" s="241" t="s">
        <v>2664</v>
      </c>
      <c r="K20" s="241"/>
      <c r="L20" s="244" t="s">
        <v>2665</v>
      </c>
      <c r="M20" s="253" t="s">
        <v>2668</v>
      </c>
    </row>
    <row r="21" spans="1:13">
      <c r="A21" s="243" t="s">
        <v>2678</v>
      </c>
      <c r="B21" s="243"/>
      <c r="C21" s="251">
        <v>44127</v>
      </c>
      <c r="D21" s="248" t="s">
        <v>2672</v>
      </c>
      <c r="E21" s="248"/>
      <c r="F21" s="243" t="s">
        <v>2650</v>
      </c>
      <c r="G21" s="243"/>
      <c r="H21" s="252">
        <v>0</v>
      </c>
      <c r="I21" s="252"/>
      <c r="J21" s="241" t="s">
        <v>2664</v>
      </c>
      <c r="K21" s="241"/>
      <c r="L21" s="244" t="s">
        <v>2665</v>
      </c>
      <c r="M21" s="253" t="s">
        <v>2668</v>
      </c>
    </row>
    <row r="22" spans="1:13">
      <c r="A22" s="243" t="s">
        <v>2679</v>
      </c>
      <c r="B22" s="243"/>
      <c r="C22" s="251">
        <v>44134</v>
      </c>
      <c r="D22" s="248" t="s">
        <v>2680</v>
      </c>
      <c r="E22" s="248"/>
      <c r="F22" s="243" t="s">
        <v>2650</v>
      </c>
      <c r="G22" s="243"/>
      <c r="H22" s="252">
        <v>0</v>
      </c>
      <c r="I22" s="252"/>
      <c r="J22" s="241" t="s">
        <v>2664</v>
      </c>
      <c r="K22" s="241"/>
      <c r="L22" s="244" t="s">
        <v>2665</v>
      </c>
      <c r="M22" s="253" t="s">
        <v>2668</v>
      </c>
    </row>
    <row r="23" spans="1:13">
      <c r="A23" s="248" t="s">
        <v>2653</v>
      </c>
      <c r="B23" s="248"/>
      <c r="C23" s="118"/>
      <c r="D23" s="245"/>
      <c r="E23" s="245"/>
      <c r="F23" s="245"/>
      <c r="G23" s="245"/>
      <c r="H23" s="254">
        <v>-480</v>
      </c>
      <c r="I23" s="254"/>
      <c r="J23" s="245"/>
      <c r="K23" s="245"/>
      <c r="L23" s="118"/>
      <c r="M23" s="118"/>
    </row>
    <row r="24" spans="1:13">
      <c r="A24" s="247" t="s">
        <v>2681</v>
      </c>
      <c r="B24" s="247"/>
      <c r="C24" s="118"/>
      <c r="D24" s="245"/>
      <c r="E24" s="245"/>
      <c r="F24" s="245"/>
      <c r="G24" s="245"/>
      <c r="H24" s="254">
        <v>-980</v>
      </c>
      <c r="I24" s="254"/>
      <c r="J24" s="245"/>
      <c r="K24" s="245"/>
      <c r="L24" s="118"/>
      <c r="M24" s="118"/>
    </row>
  </sheetData>
  <mergeCells count="86">
    <mergeCell ref="A23:B23"/>
    <mergeCell ref="D23:E23"/>
    <mergeCell ref="F23:G23"/>
    <mergeCell ref="H23:I23"/>
    <mergeCell ref="J23:K23"/>
    <mergeCell ref="A24:B24"/>
    <mergeCell ref="D24:E24"/>
    <mergeCell ref="F24:G24"/>
    <mergeCell ref="H24:I24"/>
    <mergeCell ref="J24:K24"/>
    <mergeCell ref="A21:B21"/>
    <mergeCell ref="D21:E21"/>
    <mergeCell ref="F21:G21"/>
    <mergeCell ref="H21:I21"/>
    <mergeCell ref="J21:K21"/>
    <mergeCell ref="A22:B22"/>
    <mergeCell ref="D22:E22"/>
    <mergeCell ref="F22:G22"/>
    <mergeCell ref="H22:I22"/>
    <mergeCell ref="J22:K22"/>
    <mergeCell ref="A19:B19"/>
    <mergeCell ref="D19:E19"/>
    <mergeCell ref="F19:G19"/>
    <mergeCell ref="H19:I19"/>
    <mergeCell ref="J19:K19"/>
    <mergeCell ref="A20:B20"/>
    <mergeCell ref="D20:E20"/>
    <mergeCell ref="F20:G20"/>
    <mergeCell ref="H20:I20"/>
    <mergeCell ref="J20:K20"/>
    <mergeCell ref="A17:B17"/>
    <mergeCell ref="D17:E17"/>
    <mergeCell ref="F17:G17"/>
    <mergeCell ref="H17:I17"/>
    <mergeCell ref="J17:K17"/>
    <mergeCell ref="A18:B18"/>
    <mergeCell ref="D18:E18"/>
    <mergeCell ref="F18:G18"/>
    <mergeCell ref="H18:I18"/>
    <mergeCell ref="J18:K18"/>
    <mergeCell ref="A15:B15"/>
    <mergeCell ref="D15:E15"/>
    <mergeCell ref="F15:G15"/>
    <mergeCell ref="H15:I15"/>
    <mergeCell ref="J15:K15"/>
    <mergeCell ref="A16:B16"/>
    <mergeCell ref="D16:E16"/>
    <mergeCell ref="F16:G16"/>
    <mergeCell ref="H16:I16"/>
    <mergeCell ref="J16:K16"/>
    <mergeCell ref="A13:B13"/>
    <mergeCell ref="D13:E13"/>
    <mergeCell ref="F13:G13"/>
    <mergeCell ref="H13:I13"/>
    <mergeCell ref="J13:K13"/>
    <mergeCell ref="A14:B14"/>
    <mergeCell ref="D14:E14"/>
    <mergeCell ref="F14:G14"/>
    <mergeCell ref="H14:I14"/>
    <mergeCell ref="J14:K14"/>
    <mergeCell ref="J11:K11"/>
    <mergeCell ref="A12:B12"/>
    <mergeCell ref="D12:E12"/>
    <mergeCell ref="F12:G12"/>
    <mergeCell ref="H12:I12"/>
    <mergeCell ref="J12:K12"/>
    <mergeCell ref="A10:B10"/>
    <mergeCell ref="D10:E10"/>
    <mergeCell ref="F10:G10"/>
    <mergeCell ref="H10:I10"/>
    <mergeCell ref="J10:K10"/>
    <mergeCell ref="M10:M11"/>
    <mergeCell ref="A11:B11"/>
    <mergeCell ref="D11:E11"/>
    <mergeCell ref="F11:G11"/>
    <mergeCell ref="H11:I11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19"/>
  <sheetViews>
    <sheetView showGridLines="0" showOutlineSymbols="0" workbookViewId="0">
      <selection activeCell="E17" sqref="E17"/>
    </sheetView>
  </sheetViews>
  <sheetFormatPr defaultRowHeight="12.75" customHeight="1"/>
  <cols>
    <col min="1" max="1" width="3.42578125" style="139" customWidth="1"/>
    <col min="2" max="2" width="9.42578125" style="139" customWidth="1"/>
    <col min="3" max="3" width="11.140625" style="139" customWidth="1"/>
    <col min="4" max="4" width="1.140625" style="139" customWidth="1"/>
    <col min="5" max="5" width="5.7109375" style="139" customWidth="1"/>
    <col min="6" max="6" width="1.140625" style="139" customWidth="1"/>
    <col min="7" max="7" width="2.28515625" style="139" customWidth="1"/>
    <col min="8" max="8" width="11.42578125" style="139" customWidth="1"/>
    <col min="9" max="9" width="1.28515625" style="139" customWidth="1"/>
    <col min="10" max="10" width="1" style="139" customWidth="1"/>
    <col min="11" max="11" width="8" style="139" customWidth="1"/>
    <col min="12" max="12" width="5.5703125" style="139" customWidth="1"/>
    <col min="13" max="13" width="1.28515625" style="139" customWidth="1"/>
    <col min="14" max="14" width="3.42578125" style="139" customWidth="1"/>
    <col min="15" max="15" width="1.140625" style="139" customWidth="1"/>
    <col min="16" max="16" width="7.140625" style="139" customWidth="1"/>
    <col min="17" max="17" width="17.28515625" style="139" customWidth="1"/>
    <col min="18" max="18" width="2" style="139" customWidth="1"/>
    <col min="19" max="19" width="5.42578125" style="139" customWidth="1"/>
    <col min="20" max="20" width="1.42578125" style="139" customWidth="1"/>
    <col min="21" max="21" width="5.7109375" style="139" customWidth="1"/>
    <col min="22" max="22" width="3.28515625" style="139" customWidth="1"/>
    <col min="23" max="256" width="6.85546875" style="139" customWidth="1"/>
    <col min="257" max="257" width="3.42578125" style="139" customWidth="1"/>
    <col min="258" max="258" width="9.42578125" style="139" customWidth="1"/>
    <col min="259" max="259" width="11.140625" style="139" customWidth="1"/>
    <col min="260" max="260" width="1.140625" style="139" customWidth="1"/>
    <col min="261" max="261" width="5.7109375" style="139" customWidth="1"/>
    <col min="262" max="262" width="1.140625" style="139" customWidth="1"/>
    <col min="263" max="263" width="2.28515625" style="139" customWidth="1"/>
    <col min="264" max="264" width="11.42578125" style="139" customWidth="1"/>
    <col min="265" max="265" width="1.28515625" style="139" customWidth="1"/>
    <col min="266" max="266" width="1" style="139" customWidth="1"/>
    <col min="267" max="267" width="8" style="139" customWidth="1"/>
    <col min="268" max="268" width="5.5703125" style="139" customWidth="1"/>
    <col min="269" max="269" width="1.28515625" style="139" customWidth="1"/>
    <col min="270" max="270" width="3.42578125" style="139" customWidth="1"/>
    <col min="271" max="271" width="1.140625" style="139" customWidth="1"/>
    <col min="272" max="272" width="7.140625" style="139" customWidth="1"/>
    <col min="273" max="273" width="17.28515625" style="139" customWidth="1"/>
    <col min="274" max="274" width="2" style="139" customWidth="1"/>
    <col min="275" max="275" width="5.42578125" style="139" customWidth="1"/>
    <col min="276" max="276" width="1.42578125" style="139" customWidth="1"/>
    <col min="277" max="277" width="5.7109375" style="139" customWidth="1"/>
    <col min="278" max="278" width="3.28515625" style="139" customWidth="1"/>
    <col min="279" max="512" width="6.85546875" style="139" customWidth="1"/>
    <col min="513" max="513" width="3.42578125" style="139" customWidth="1"/>
    <col min="514" max="514" width="9.42578125" style="139" customWidth="1"/>
    <col min="515" max="515" width="11.140625" style="139" customWidth="1"/>
    <col min="516" max="516" width="1.140625" style="139" customWidth="1"/>
    <col min="517" max="517" width="5.7109375" style="139" customWidth="1"/>
    <col min="518" max="518" width="1.140625" style="139" customWidth="1"/>
    <col min="519" max="519" width="2.28515625" style="139" customWidth="1"/>
    <col min="520" max="520" width="11.42578125" style="139" customWidth="1"/>
    <col min="521" max="521" width="1.28515625" style="139" customWidth="1"/>
    <col min="522" max="522" width="1" style="139" customWidth="1"/>
    <col min="523" max="523" width="8" style="139" customWidth="1"/>
    <col min="524" max="524" width="5.5703125" style="139" customWidth="1"/>
    <col min="525" max="525" width="1.28515625" style="139" customWidth="1"/>
    <col min="526" max="526" width="3.42578125" style="139" customWidth="1"/>
    <col min="527" max="527" width="1.140625" style="139" customWidth="1"/>
    <col min="528" max="528" width="7.140625" style="139" customWidth="1"/>
    <col min="529" max="529" width="17.28515625" style="139" customWidth="1"/>
    <col min="530" max="530" width="2" style="139" customWidth="1"/>
    <col min="531" max="531" width="5.42578125" style="139" customWidth="1"/>
    <col min="532" max="532" width="1.42578125" style="139" customWidth="1"/>
    <col min="533" max="533" width="5.7109375" style="139" customWidth="1"/>
    <col min="534" max="534" width="3.28515625" style="139" customWidth="1"/>
    <col min="535" max="768" width="6.85546875" style="139" customWidth="1"/>
    <col min="769" max="769" width="3.42578125" style="139" customWidth="1"/>
    <col min="770" max="770" width="9.42578125" style="139" customWidth="1"/>
    <col min="771" max="771" width="11.140625" style="139" customWidth="1"/>
    <col min="772" max="772" width="1.140625" style="139" customWidth="1"/>
    <col min="773" max="773" width="5.7109375" style="139" customWidth="1"/>
    <col min="774" max="774" width="1.140625" style="139" customWidth="1"/>
    <col min="775" max="775" width="2.28515625" style="139" customWidth="1"/>
    <col min="776" max="776" width="11.42578125" style="139" customWidth="1"/>
    <col min="777" max="777" width="1.28515625" style="139" customWidth="1"/>
    <col min="778" max="778" width="1" style="139" customWidth="1"/>
    <col min="779" max="779" width="8" style="139" customWidth="1"/>
    <col min="780" max="780" width="5.5703125" style="139" customWidth="1"/>
    <col min="781" max="781" width="1.28515625" style="139" customWidth="1"/>
    <col min="782" max="782" width="3.42578125" style="139" customWidth="1"/>
    <col min="783" max="783" width="1.140625" style="139" customWidth="1"/>
    <col min="784" max="784" width="7.140625" style="139" customWidth="1"/>
    <col min="785" max="785" width="17.28515625" style="139" customWidth="1"/>
    <col min="786" max="786" width="2" style="139" customWidth="1"/>
    <col min="787" max="787" width="5.42578125" style="139" customWidth="1"/>
    <col min="788" max="788" width="1.42578125" style="139" customWidth="1"/>
    <col min="789" max="789" width="5.7109375" style="139" customWidth="1"/>
    <col min="790" max="790" width="3.28515625" style="139" customWidth="1"/>
    <col min="791" max="1024" width="6.85546875" style="139" customWidth="1"/>
    <col min="1025" max="1025" width="3.42578125" style="139" customWidth="1"/>
    <col min="1026" max="1026" width="9.42578125" style="139" customWidth="1"/>
    <col min="1027" max="1027" width="11.140625" style="139" customWidth="1"/>
    <col min="1028" max="1028" width="1.140625" style="139" customWidth="1"/>
    <col min="1029" max="1029" width="5.7109375" style="139" customWidth="1"/>
    <col min="1030" max="1030" width="1.140625" style="139" customWidth="1"/>
    <col min="1031" max="1031" width="2.28515625" style="139" customWidth="1"/>
    <col min="1032" max="1032" width="11.42578125" style="139" customWidth="1"/>
    <col min="1033" max="1033" width="1.28515625" style="139" customWidth="1"/>
    <col min="1034" max="1034" width="1" style="139" customWidth="1"/>
    <col min="1035" max="1035" width="8" style="139" customWidth="1"/>
    <col min="1036" max="1036" width="5.5703125" style="139" customWidth="1"/>
    <col min="1037" max="1037" width="1.28515625" style="139" customWidth="1"/>
    <col min="1038" max="1038" width="3.42578125" style="139" customWidth="1"/>
    <col min="1039" max="1039" width="1.140625" style="139" customWidth="1"/>
    <col min="1040" max="1040" width="7.140625" style="139" customWidth="1"/>
    <col min="1041" max="1041" width="17.28515625" style="139" customWidth="1"/>
    <col min="1042" max="1042" width="2" style="139" customWidth="1"/>
    <col min="1043" max="1043" width="5.42578125" style="139" customWidth="1"/>
    <col min="1044" max="1044" width="1.42578125" style="139" customWidth="1"/>
    <col min="1045" max="1045" width="5.7109375" style="139" customWidth="1"/>
    <col min="1046" max="1046" width="3.28515625" style="139" customWidth="1"/>
    <col min="1047" max="1280" width="6.85546875" style="139" customWidth="1"/>
    <col min="1281" max="1281" width="3.42578125" style="139" customWidth="1"/>
    <col min="1282" max="1282" width="9.42578125" style="139" customWidth="1"/>
    <col min="1283" max="1283" width="11.140625" style="139" customWidth="1"/>
    <col min="1284" max="1284" width="1.140625" style="139" customWidth="1"/>
    <col min="1285" max="1285" width="5.7109375" style="139" customWidth="1"/>
    <col min="1286" max="1286" width="1.140625" style="139" customWidth="1"/>
    <col min="1287" max="1287" width="2.28515625" style="139" customWidth="1"/>
    <col min="1288" max="1288" width="11.42578125" style="139" customWidth="1"/>
    <col min="1289" max="1289" width="1.28515625" style="139" customWidth="1"/>
    <col min="1290" max="1290" width="1" style="139" customWidth="1"/>
    <col min="1291" max="1291" width="8" style="139" customWidth="1"/>
    <col min="1292" max="1292" width="5.5703125" style="139" customWidth="1"/>
    <col min="1293" max="1293" width="1.28515625" style="139" customWidth="1"/>
    <col min="1294" max="1294" width="3.42578125" style="139" customWidth="1"/>
    <col min="1295" max="1295" width="1.140625" style="139" customWidth="1"/>
    <col min="1296" max="1296" width="7.140625" style="139" customWidth="1"/>
    <col min="1297" max="1297" width="17.28515625" style="139" customWidth="1"/>
    <col min="1298" max="1298" width="2" style="139" customWidth="1"/>
    <col min="1299" max="1299" width="5.42578125" style="139" customWidth="1"/>
    <col min="1300" max="1300" width="1.42578125" style="139" customWidth="1"/>
    <col min="1301" max="1301" width="5.7109375" style="139" customWidth="1"/>
    <col min="1302" max="1302" width="3.28515625" style="139" customWidth="1"/>
    <col min="1303" max="1536" width="6.85546875" style="139" customWidth="1"/>
    <col min="1537" max="1537" width="3.42578125" style="139" customWidth="1"/>
    <col min="1538" max="1538" width="9.42578125" style="139" customWidth="1"/>
    <col min="1539" max="1539" width="11.140625" style="139" customWidth="1"/>
    <col min="1540" max="1540" width="1.140625" style="139" customWidth="1"/>
    <col min="1541" max="1541" width="5.7109375" style="139" customWidth="1"/>
    <col min="1542" max="1542" width="1.140625" style="139" customWidth="1"/>
    <col min="1543" max="1543" width="2.28515625" style="139" customWidth="1"/>
    <col min="1544" max="1544" width="11.42578125" style="139" customWidth="1"/>
    <col min="1545" max="1545" width="1.28515625" style="139" customWidth="1"/>
    <col min="1546" max="1546" width="1" style="139" customWidth="1"/>
    <col min="1547" max="1547" width="8" style="139" customWidth="1"/>
    <col min="1548" max="1548" width="5.5703125" style="139" customWidth="1"/>
    <col min="1549" max="1549" width="1.28515625" style="139" customWidth="1"/>
    <col min="1550" max="1550" width="3.42578125" style="139" customWidth="1"/>
    <col min="1551" max="1551" width="1.140625" style="139" customWidth="1"/>
    <col min="1552" max="1552" width="7.140625" style="139" customWidth="1"/>
    <col min="1553" max="1553" width="17.28515625" style="139" customWidth="1"/>
    <col min="1554" max="1554" width="2" style="139" customWidth="1"/>
    <col min="1555" max="1555" width="5.42578125" style="139" customWidth="1"/>
    <col min="1556" max="1556" width="1.42578125" style="139" customWidth="1"/>
    <col min="1557" max="1557" width="5.7109375" style="139" customWidth="1"/>
    <col min="1558" max="1558" width="3.28515625" style="139" customWidth="1"/>
    <col min="1559" max="1792" width="6.85546875" style="139" customWidth="1"/>
    <col min="1793" max="1793" width="3.42578125" style="139" customWidth="1"/>
    <col min="1794" max="1794" width="9.42578125" style="139" customWidth="1"/>
    <col min="1795" max="1795" width="11.140625" style="139" customWidth="1"/>
    <col min="1796" max="1796" width="1.140625" style="139" customWidth="1"/>
    <col min="1797" max="1797" width="5.7109375" style="139" customWidth="1"/>
    <col min="1798" max="1798" width="1.140625" style="139" customWidth="1"/>
    <col min="1799" max="1799" width="2.28515625" style="139" customWidth="1"/>
    <col min="1800" max="1800" width="11.42578125" style="139" customWidth="1"/>
    <col min="1801" max="1801" width="1.28515625" style="139" customWidth="1"/>
    <col min="1802" max="1802" width="1" style="139" customWidth="1"/>
    <col min="1803" max="1803" width="8" style="139" customWidth="1"/>
    <col min="1804" max="1804" width="5.5703125" style="139" customWidth="1"/>
    <col min="1805" max="1805" width="1.28515625" style="139" customWidth="1"/>
    <col min="1806" max="1806" width="3.42578125" style="139" customWidth="1"/>
    <col min="1807" max="1807" width="1.140625" style="139" customWidth="1"/>
    <col min="1808" max="1808" width="7.140625" style="139" customWidth="1"/>
    <col min="1809" max="1809" width="17.28515625" style="139" customWidth="1"/>
    <col min="1810" max="1810" width="2" style="139" customWidth="1"/>
    <col min="1811" max="1811" width="5.42578125" style="139" customWidth="1"/>
    <col min="1812" max="1812" width="1.42578125" style="139" customWidth="1"/>
    <col min="1813" max="1813" width="5.7109375" style="139" customWidth="1"/>
    <col min="1814" max="1814" width="3.28515625" style="139" customWidth="1"/>
    <col min="1815" max="2048" width="6.85546875" style="139" customWidth="1"/>
    <col min="2049" max="2049" width="3.42578125" style="139" customWidth="1"/>
    <col min="2050" max="2050" width="9.42578125" style="139" customWidth="1"/>
    <col min="2051" max="2051" width="11.140625" style="139" customWidth="1"/>
    <col min="2052" max="2052" width="1.140625" style="139" customWidth="1"/>
    <col min="2053" max="2053" width="5.7109375" style="139" customWidth="1"/>
    <col min="2054" max="2054" width="1.140625" style="139" customWidth="1"/>
    <col min="2055" max="2055" width="2.28515625" style="139" customWidth="1"/>
    <col min="2056" max="2056" width="11.42578125" style="139" customWidth="1"/>
    <col min="2057" max="2057" width="1.28515625" style="139" customWidth="1"/>
    <col min="2058" max="2058" width="1" style="139" customWidth="1"/>
    <col min="2059" max="2059" width="8" style="139" customWidth="1"/>
    <col min="2060" max="2060" width="5.5703125" style="139" customWidth="1"/>
    <col min="2061" max="2061" width="1.28515625" style="139" customWidth="1"/>
    <col min="2062" max="2062" width="3.42578125" style="139" customWidth="1"/>
    <col min="2063" max="2063" width="1.140625" style="139" customWidth="1"/>
    <col min="2064" max="2064" width="7.140625" style="139" customWidth="1"/>
    <col min="2065" max="2065" width="17.28515625" style="139" customWidth="1"/>
    <col min="2066" max="2066" width="2" style="139" customWidth="1"/>
    <col min="2067" max="2067" width="5.42578125" style="139" customWidth="1"/>
    <col min="2068" max="2068" width="1.42578125" style="139" customWidth="1"/>
    <col min="2069" max="2069" width="5.7109375" style="139" customWidth="1"/>
    <col min="2070" max="2070" width="3.28515625" style="139" customWidth="1"/>
    <col min="2071" max="2304" width="6.85546875" style="139" customWidth="1"/>
    <col min="2305" max="2305" width="3.42578125" style="139" customWidth="1"/>
    <col min="2306" max="2306" width="9.42578125" style="139" customWidth="1"/>
    <col min="2307" max="2307" width="11.140625" style="139" customWidth="1"/>
    <col min="2308" max="2308" width="1.140625" style="139" customWidth="1"/>
    <col min="2309" max="2309" width="5.7109375" style="139" customWidth="1"/>
    <col min="2310" max="2310" width="1.140625" style="139" customWidth="1"/>
    <col min="2311" max="2311" width="2.28515625" style="139" customWidth="1"/>
    <col min="2312" max="2312" width="11.42578125" style="139" customWidth="1"/>
    <col min="2313" max="2313" width="1.28515625" style="139" customWidth="1"/>
    <col min="2314" max="2314" width="1" style="139" customWidth="1"/>
    <col min="2315" max="2315" width="8" style="139" customWidth="1"/>
    <col min="2316" max="2316" width="5.5703125" style="139" customWidth="1"/>
    <col min="2317" max="2317" width="1.28515625" style="139" customWidth="1"/>
    <col min="2318" max="2318" width="3.42578125" style="139" customWidth="1"/>
    <col min="2319" max="2319" width="1.140625" style="139" customWidth="1"/>
    <col min="2320" max="2320" width="7.140625" style="139" customWidth="1"/>
    <col min="2321" max="2321" width="17.28515625" style="139" customWidth="1"/>
    <col min="2322" max="2322" width="2" style="139" customWidth="1"/>
    <col min="2323" max="2323" width="5.42578125" style="139" customWidth="1"/>
    <col min="2324" max="2324" width="1.42578125" style="139" customWidth="1"/>
    <col min="2325" max="2325" width="5.7109375" style="139" customWidth="1"/>
    <col min="2326" max="2326" width="3.28515625" style="139" customWidth="1"/>
    <col min="2327" max="2560" width="6.85546875" style="139" customWidth="1"/>
    <col min="2561" max="2561" width="3.42578125" style="139" customWidth="1"/>
    <col min="2562" max="2562" width="9.42578125" style="139" customWidth="1"/>
    <col min="2563" max="2563" width="11.140625" style="139" customWidth="1"/>
    <col min="2564" max="2564" width="1.140625" style="139" customWidth="1"/>
    <col min="2565" max="2565" width="5.7109375" style="139" customWidth="1"/>
    <col min="2566" max="2566" width="1.140625" style="139" customWidth="1"/>
    <col min="2567" max="2567" width="2.28515625" style="139" customWidth="1"/>
    <col min="2568" max="2568" width="11.42578125" style="139" customWidth="1"/>
    <col min="2569" max="2569" width="1.28515625" style="139" customWidth="1"/>
    <col min="2570" max="2570" width="1" style="139" customWidth="1"/>
    <col min="2571" max="2571" width="8" style="139" customWidth="1"/>
    <col min="2572" max="2572" width="5.5703125" style="139" customWidth="1"/>
    <col min="2573" max="2573" width="1.28515625" style="139" customWidth="1"/>
    <col min="2574" max="2574" width="3.42578125" style="139" customWidth="1"/>
    <col min="2575" max="2575" width="1.140625" style="139" customWidth="1"/>
    <col min="2576" max="2576" width="7.140625" style="139" customWidth="1"/>
    <col min="2577" max="2577" width="17.28515625" style="139" customWidth="1"/>
    <col min="2578" max="2578" width="2" style="139" customWidth="1"/>
    <col min="2579" max="2579" width="5.42578125" style="139" customWidth="1"/>
    <col min="2580" max="2580" width="1.42578125" style="139" customWidth="1"/>
    <col min="2581" max="2581" width="5.7109375" style="139" customWidth="1"/>
    <col min="2582" max="2582" width="3.28515625" style="139" customWidth="1"/>
    <col min="2583" max="2816" width="6.85546875" style="139" customWidth="1"/>
    <col min="2817" max="2817" width="3.42578125" style="139" customWidth="1"/>
    <col min="2818" max="2818" width="9.42578125" style="139" customWidth="1"/>
    <col min="2819" max="2819" width="11.140625" style="139" customWidth="1"/>
    <col min="2820" max="2820" width="1.140625" style="139" customWidth="1"/>
    <col min="2821" max="2821" width="5.7109375" style="139" customWidth="1"/>
    <col min="2822" max="2822" width="1.140625" style="139" customWidth="1"/>
    <col min="2823" max="2823" width="2.28515625" style="139" customWidth="1"/>
    <col min="2824" max="2824" width="11.42578125" style="139" customWidth="1"/>
    <col min="2825" max="2825" width="1.28515625" style="139" customWidth="1"/>
    <col min="2826" max="2826" width="1" style="139" customWidth="1"/>
    <col min="2827" max="2827" width="8" style="139" customWidth="1"/>
    <col min="2828" max="2828" width="5.5703125" style="139" customWidth="1"/>
    <col min="2829" max="2829" width="1.28515625" style="139" customWidth="1"/>
    <col min="2830" max="2830" width="3.42578125" style="139" customWidth="1"/>
    <col min="2831" max="2831" width="1.140625" style="139" customWidth="1"/>
    <col min="2832" max="2832" width="7.140625" style="139" customWidth="1"/>
    <col min="2833" max="2833" width="17.28515625" style="139" customWidth="1"/>
    <col min="2834" max="2834" width="2" style="139" customWidth="1"/>
    <col min="2835" max="2835" width="5.42578125" style="139" customWidth="1"/>
    <col min="2836" max="2836" width="1.42578125" style="139" customWidth="1"/>
    <col min="2837" max="2837" width="5.7109375" style="139" customWidth="1"/>
    <col min="2838" max="2838" width="3.28515625" style="139" customWidth="1"/>
    <col min="2839" max="3072" width="6.85546875" style="139" customWidth="1"/>
    <col min="3073" max="3073" width="3.42578125" style="139" customWidth="1"/>
    <col min="3074" max="3074" width="9.42578125" style="139" customWidth="1"/>
    <col min="3075" max="3075" width="11.140625" style="139" customWidth="1"/>
    <col min="3076" max="3076" width="1.140625" style="139" customWidth="1"/>
    <col min="3077" max="3077" width="5.7109375" style="139" customWidth="1"/>
    <col min="3078" max="3078" width="1.140625" style="139" customWidth="1"/>
    <col min="3079" max="3079" width="2.28515625" style="139" customWidth="1"/>
    <col min="3080" max="3080" width="11.42578125" style="139" customWidth="1"/>
    <col min="3081" max="3081" width="1.28515625" style="139" customWidth="1"/>
    <col min="3082" max="3082" width="1" style="139" customWidth="1"/>
    <col min="3083" max="3083" width="8" style="139" customWidth="1"/>
    <col min="3084" max="3084" width="5.5703125" style="139" customWidth="1"/>
    <col min="3085" max="3085" width="1.28515625" style="139" customWidth="1"/>
    <col min="3086" max="3086" width="3.42578125" style="139" customWidth="1"/>
    <col min="3087" max="3087" width="1.140625" style="139" customWidth="1"/>
    <col min="3088" max="3088" width="7.140625" style="139" customWidth="1"/>
    <col min="3089" max="3089" width="17.28515625" style="139" customWidth="1"/>
    <col min="3090" max="3090" width="2" style="139" customWidth="1"/>
    <col min="3091" max="3091" width="5.42578125" style="139" customWidth="1"/>
    <col min="3092" max="3092" width="1.42578125" style="139" customWidth="1"/>
    <col min="3093" max="3093" width="5.7109375" style="139" customWidth="1"/>
    <col min="3094" max="3094" width="3.28515625" style="139" customWidth="1"/>
    <col min="3095" max="3328" width="6.85546875" style="139" customWidth="1"/>
    <col min="3329" max="3329" width="3.42578125" style="139" customWidth="1"/>
    <col min="3330" max="3330" width="9.42578125" style="139" customWidth="1"/>
    <col min="3331" max="3331" width="11.140625" style="139" customWidth="1"/>
    <col min="3332" max="3332" width="1.140625" style="139" customWidth="1"/>
    <col min="3333" max="3333" width="5.7109375" style="139" customWidth="1"/>
    <col min="3334" max="3334" width="1.140625" style="139" customWidth="1"/>
    <col min="3335" max="3335" width="2.28515625" style="139" customWidth="1"/>
    <col min="3336" max="3336" width="11.42578125" style="139" customWidth="1"/>
    <col min="3337" max="3337" width="1.28515625" style="139" customWidth="1"/>
    <col min="3338" max="3338" width="1" style="139" customWidth="1"/>
    <col min="3339" max="3339" width="8" style="139" customWidth="1"/>
    <col min="3340" max="3340" width="5.5703125" style="139" customWidth="1"/>
    <col min="3341" max="3341" width="1.28515625" style="139" customWidth="1"/>
    <col min="3342" max="3342" width="3.42578125" style="139" customWidth="1"/>
    <col min="3343" max="3343" width="1.140625" style="139" customWidth="1"/>
    <col min="3344" max="3344" width="7.140625" style="139" customWidth="1"/>
    <col min="3345" max="3345" width="17.28515625" style="139" customWidth="1"/>
    <col min="3346" max="3346" width="2" style="139" customWidth="1"/>
    <col min="3347" max="3347" width="5.42578125" style="139" customWidth="1"/>
    <col min="3348" max="3348" width="1.42578125" style="139" customWidth="1"/>
    <col min="3349" max="3349" width="5.7109375" style="139" customWidth="1"/>
    <col min="3350" max="3350" width="3.28515625" style="139" customWidth="1"/>
    <col min="3351" max="3584" width="6.85546875" style="139" customWidth="1"/>
    <col min="3585" max="3585" width="3.42578125" style="139" customWidth="1"/>
    <col min="3586" max="3586" width="9.42578125" style="139" customWidth="1"/>
    <col min="3587" max="3587" width="11.140625" style="139" customWidth="1"/>
    <col min="3588" max="3588" width="1.140625" style="139" customWidth="1"/>
    <col min="3589" max="3589" width="5.7109375" style="139" customWidth="1"/>
    <col min="3590" max="3590" width="1.140625" style="139" customWidth="1"/>
    <col min="3591" max="3591" width="2.28515625" style="139" customWidth="1"/>
    <col min="3592" max="3592" width="11.42578125" style="139" customWidth="1"/>
    <col min="3593" max="3593" width="1.28515625" style="139" customWidth="1"/>
    <col min="3594" max="3594" width="1" style="139" customWidth="1"/>
    <col min="3595" max="3595" width="8" style="139" customWidth="1"/>
    <col min="3596" max="3596" width="5.5703125" style="139" customWidth="1"/>
    <col min="3597" max="3597" width="1.28515625" style="139" customWidth="1"/>
    <col min="3598" max="3598" width="3.42578125" style="139" customWidth="1"/>
    <col min="3599" max="3599" width="1.140625" style="139" customWidth="1"/>
    <col min="3600" max="3600" width="7.140625" style="139" customWidth="1"/>
    <col min="3601" max="3601" width="17.28515625" style="139" customWidth="1"/>
    <col min="3602" max="3602" width="2" style="139" customWidth="1"/>
    <col min="3603" max="3603" width="5.42578125" style="139" customWidth="1"/>
    <col min="3604" max="3604" width="1.42578125" style="139" customWidth="1"/>
    <col min="3605" max="3605" width="5.7109375" style="139" customWidth="1"/>
    <col min="3606" max="3606" width="3.28515625" style="139" customWidth="1"/>
    <col min="3607" max="3840" width="6.85546875" style="139" customWidth="1"/>
    <col min="3841" max="3841" width="3.42578125" style="139" customWidth="1"/>
    <col min="3842" max="3842" width="9.42578125" style="139" customWidth="1"/>
    <col min="3843" max="3843" width="11.140625" style="139" customWidth="1"/>
    <col min="3844" max="3844" width="1.140625" style="139" customWidth="1"/>
    <col min="3845" max="3845" width="5.7109375" style="139" customWidth="1"/>
    <col min="3846" max="3846" width="1.140625" style="139" customWidth="1"/>
    <col min="3847" max="3847" width="2.28515625" style="139" customWidth="1"/>
    <col min="3848" max="3848" width="11.42578125" style="139" customWidth="1"/>
    <col min="3849" max="3849" width="1.28515625" style="139" customWidth="1"/>
    <col min="3850" max="3850" width="1" style="139" customWidth="1"/>
    <col min="3851" max="3851" width="8" style="139" customWidth="1"/>
    <col min="3852" max="3852" width="5.5703125" style="139" customWidth="1"/>
    <col min="3853" max="3853" width="1.28515625" style="139" customWidth="1"/>
    <col min="3854" max="3854" width="3.42578125" style="139" customWidth="1"/>
    <col min="3855" max="3855" width="1.140625" style="139" customWidth="1"/>
    <col min="3856" max="3856" width="7.140625" style="139" customWidth="1"/>
    <col min="3857" max="3857" width="17.28515625" style="139" customWidth="1"/>
    <col min="3858" max="3858" width="2" style="139" customWidth="1"/>
    <col min="3859" max="3859" width="5.42578125" style="139" customWidth="1"/>
    <col min="3860" max="3860" width="1.42578125" style="139" customWidth="1"/>
    <col min="3861" max="3861" width="5.7109375" style="139" customWidth="1"/>
    <col min="3862" max="3862" width="3.28515625" style="139" customWidth="1"/>
    <col min="3863" max="4096" width="6.85546875" style="139" customWidth="1"/>
    <col min="4097" max="4097" width="3.42578125" style="139" customWidth="1"/>
    <col min="4098" max="4098" width="9.42578125" style="139" customWidth="1"/>
    <col min="4099" max="4099" width="11.140625" style="139" customWidth="1"/>
    <col min="4100" max="4100" width="1.140625" style="139" customWidth="1"/>
    <col min="4101" max="4101" width="5.7109375" style="139" customWidth="1"/>
    <col min="4102" max="4102" width="1.140625" style="139" customWidth="1"/>
    <col min="4103" max="4103" width="2.28515625" style="139" customWidth="1"/>
    <col min="4104" max="4104" width="11.42578125" style="139" customWidth="1"/>
    <col min="4105" max="4105" width="1.28515625" style="139" customWidth="1"/>
    <col min="4106" max="4106" width="1" style="139" customWidth="1"/>
    <col min="4107" max="4107" width="8" style="139" customWidth="1"/>
    <col min="4108" max="4108" width="5.5703125" style="139" customWidth="1"/>
    <col min="4109" max="4109" width="1.28515625" style="139" customWidth="1"/>
    <col min="4110" max="4110" width="3.42578125" style="139" customWidth="1"/>
    <col min="4111" max="4111" width="1.140625" style="139" customWidth="1"/>
    <col min="4112" max="4112" width="7.140625" style="139" customWidth="1"/>
    <col min="4113" max="4113" width="17.28515625" style="139" customWidth="1"/>
    <col min="4114" max="4114" width="2" style="139" customWidth="1"/>
    <col min="4115" max="4115" width="5.42578125" style="139" customWidth="1"/>
    <col min="4116" max="4116" width="1.42578125" style="139" customWidth="1"/>
    <col min="4117" max="4117" width="5.7109375" style="139" customWidth="1"/>
    <col min="4118" max="4118" width="3.28515625" style="139" customWidth="1"/>
    <col min="4119" max="4352" width="6.85546875" style="139" customWidth="1"/>
    <col min="4353" max="4353" width="3.42578125" style="139" customWidth="1"/>
    <col min="4354" max="4354" width="9.42578125" style="139" customWidth="1"/>
    <col min="4355" max="4355" width="11.140625" style="139" customWidth="1"/>
    <col min="4356" max="4356" width="1.140625" style="139" customWidth="1"/>
    <col min="4357" max="4357" width="5.7109375" style="139" customWidth="1"/>
    <col min="4358" max="4358" width="1.140625" style="139" customWidth="1"/>
    <col min="4359" max="4359" width="2.28515625" style="139" customWidth="1"/>
    <col min="4360" max="4360" width="11.42578125" style="139" customWidth="1"/>
    <col min="4361" max="4361" width="1.28515625" style="139" customWidth="1"/>
    <col min="4362" max="4362" width="1" style="139" customWidth="1"/>
    <col min="4363" max="4363" width="8" style="139" customWidth="1"/>
    <col min="4364" max="4364" width="5.5703125" style="139" customWidth="1"/>
    <col min="4365" max="4365" width="1.28515625" style="139" customWidth="1"/>
    <col min="4366" max="4366" width="3.42578125" style="139" customWidth="1"/>
    <col min="4367" max="4367" width="1.140625" style="139" customWidth="1"/>
    <col min="4368" max="4368" width="7.140625" style="139" customWidth="1"/>
    <col min="4369" max="4369" width="17.28515625" style="139" customWidth="1"/>
    <col min="4370" max="4370" width="2" style="139" customWidth="1"/>
    <col min="4371" max="4371" width="5.42578125" style="139" customWidth="1"/>
    <col min="4372" max="4372" width="1.42578125" style="139" customWidth="1"/>
    <col min="4373" max="4373" width="5.7109375" style="139" customWidth="1"/>
    <col min="4374" max="4374" width="3.28515625" style="139" customWidth="1"/>
    <col min="4375" max="4608" width="6.85546875" style="139" customWidth="1"/>
    <col min="4609" max="4609" width="3.42578125" style="139" customWidth="1"/>
    <col min="4610" max="4610" width="9.42578125" style="139" customWidth="1"/>
    <col min="4611" max="4611" width="11.140625" style="139" customWidth="1"/>
    <col min="4612" max="4612" width="1.140625" style="139" customWidth="1"/>
    <col min="4613" max="4613" width="5.7109375" style="139" customWidth="1"/>
    <col min="4614" max="4614" width="1.140625" style="139" customWidth="1"/>
    <col min="4615" max="4615" width="2.28515625" style="139" customWidth="1"/>
    <col min="4616" max="4616" width="11.42578125" style="139" customWidth="1"/>
    <col min="4617" max="4617" width="1.28515625" style="139" customWidth="1"/>
    <col min="4618" max="4618" width="1" style="139" customWidth="1"/>
    <col min="4619" max="4619" width="8" style="139" customWidth="1"/>
    <col min="4620" max="4620" width="5.5703125" style="139" customWidth="1"/>
    <col min="4621" max="4621" width="1.28515625" style="139" customWidth="1"/>
    <col min="4622" max="4622" width="3.42578125" style="139" customWidth="1"/>
    <col min="4623" max="4623" width="1.140625" style="139" customWidth="1"/>
    <col min="4624" max="4624" width="7.140625" style="139" customWidth="1"/>
    <col min="4625" max="4625" width="17.28515625" style="139" customWidth="1"/>
    <col min="4626" max="4626" width="2" style="139" customWidth="1"/>
    <col min="4627" max="4627" width="5.42578125" style="139" customWidth="1"/>
    <col min="4628" max="4628" width="1.42578125" style="139" customWidth="1"/>
    <col min="4629" max="4629" width="5.7109375" style="139" customWidth="1"/>
    <col min="4630" max="4630" width="3.28515625" style="139" customWidth="1"/>
    <col min="4631" max="4864" width="6.85546875" style="139" customWidth="1"/>
    <col min="4865" max="4865" width="3.42578125" style="139" customWidth="1"/>
    <col min="4866" max="4866" width="9.42578125" style="139" customWidth="1"/>
    <col min="4867" max="4867" width="11.140625" style="139" customWidth="1"/>
    <col min="4868" max="4868" width="1.140625" style="139" customWidth="1"/>
    <col min="4869" max="4869" width="5.7109375" style="139" customWidth="1"/>
    <col min="4870" max="4870" width="1.140625" style="139" customWidth="1"/>
    <col min="4871" max="4871" width="2.28515625" style="139" customWidth="1"/>
    <col min="4872" max="4872" width="11.42578125" style="139" customWidth="1"/>
    <col min="4873" max="4873" width="1.28515625" style="139" customWidth="1"/>
    <col min="4874" max="4874" width="1" style="139" customWidth="1"/>
    <col min="4875" max="4875" width="8" style="139" customWidth="1"/>
    <col min="4876" max="4876" width="5.5703125" style="139" customWidth="1"/>
    <col min="4877" max="4877" width="1.28515625" style="139" customWidth="1"/>
    <col min="4878" max="4878" width="3.42578125" style="139" customWidth="1"/>
    <col min="4879" max="4879" width="1.140625" style="139" customWidth="1"/>
    <col min="4880" max="4880" width="7.140625" style="139" customWidth="1"/>
    <col min="4881" max="4881" width="17.28515625" style="139" customWidth="1"/>
    <col min="4882" max="4882" width="2" style="139" customWidth="1"/>
    <col min="4883" max="4883" width="5.42578125" style="139" customWidth="1"/>
    <col min="4884" max="4884" width="1.42578125" style="139" customWidth="1"/>
    <col min="4885" max="4885" width="5.7109375" style="139" customWidth="1"/>
    <col min="4886" max="4886" width="3.28515625" style="139" customWidth="1"/>
    <col min="4887" max="5120" width="6.85546875" style="139" customWidth="1"/>
    <col min="5121" max="5121" width="3.42578125" style="139" customWidth="1"/>
    <col min="5122" max="5122" width="9.42578125" style="139" customWidth="1"/>
    <col min="5123" max="5123" width="11.140625" style="139" customWidth="1"/>
    <col min="5124" max="5124" width="1.140625" style="139" customWidth="1"/>
    <col min="5125" max="5125" width="5.7109375" style="139" customWidth="1"/>
    <col min="5126" max="5126" width="1.140625" style="139" customWidth="1"/>
    <col min="5127" max="5127" width="2.28515625" style="139" customWidth="1"/>
    <col min="5128" max="5128" width="11.42578125" style="139" customWidth="1"/>
    <col min="5129" max="5129" width="1.28515625" style="139" customWidth="1"/>
    <col min="5130" max="5130" width="1" style="139" customWidth="1"/>
    <col min="5131" max="5131" width="8" style="139" customWidth="1"/>
    <col min="5132" max="5132" width="5.5703125" style="139" customWidth="1"/>
    <col min="5133" max="5133" width="1.28515625" style="139" customWidth="1"/>
    <col min="5134" max="5134" width="3.42578125" style="139" customWidth="1"/>
    <col min="5135" max="5135" width="1.140625" style="139" customWidth="1"/>
    <col min="5136" max="5136" width="7.140625" style="139" customWidth="1"/>
    <col min="5137" max="5137" width="17.28515625" style="139" customWidth="1"/>
    <col min="5138" max="5138" width="2" style="139" customWidth="1"/>
    <col min="5139" max="5139" width="5.42578125" style="139" customWidth="1"/>
    <col min="5140" max="5140" width="1.42578125" style="139" customWidth="1"/>
    <col min="5141" max="5141" width="5.7109375" style="139" customWidth="1"/>
    <col min="5142" max="5142" width="3.28515625" style="139" customWidth="1"/>
    <col min="5143" max="5376" width="6.85546875" style="139" customWidth="1"/>
    <col min="5377" max="5377" width="3.42578125" style="139" customWidth="1"/>
    <col min="5378" max="5378" width="9.42578125" style="139" customWidth="1"/>
    <col min="5379" max="5379" width="11.140625" style="139" customWidth="1"/>
    <col min="5380" max="5380" width="1.140625" style="139" customWidth="1"/>
    <col min="5381" max="5381" width="5.7109375" style="139" customWidth="1"/>
    <col min="5382" max="5382" width="1.140625" style="139" customWidth="1"/>
    <col min="5383" max="5383" width="2.28515625" style="139" customWidth="1"/>
    <col min="5384" max="5384" width="11.42578125" style="139" customWidth="1"/>
    <col min="5385" max="5385" width="1.28515625" style="139" customWidth="1"/>
    <col min="5386" max="5386" width="1" style="139" customWidth="1"/>
    <col min="5387" max="5387" width="8" style="139" customWidth="1"/>
    <col min="5388" max="5388" width="5.5703125" style="139" customWidth="1"/>
    <col min="5389" max="5389" width="1.28515625" style="139" customWidth="1"/>
    <col min="5390" max="5390" width="3.42578125" style="139" customWidth="1"/>
    <col min="5391" max="5391" width="1.140625" style="139" customWidth="1"/>
    <col min="5392" max="5392" width="7.140625" style="139" customWidth="1"/>
    <col min="5393" max="5393" width="17.28515625" style="139" customWidth="1"/>
    <col min="5394" max="5394" width="2" style="139" customWidth="1"/>
    <col min="5395" max="5395" width="5.42578125" style="139" customWidth="1"/>
    <col min="5396" max="5396" width="1.42578125" style="139" customWidth="1"/>
    <col min="5397" max="5397" width="5.7109375" style="139" customWidth="1"/>
    <col min="5398" max="5398" width="3.28515625" style="139" customWidth="1"/>
    <col min="5399" max="5632" width="6.85546875" style="139" customWidth="1"/>
    <col min="5633" max="5633" width="3.42578125" style="139" customWidth="1"/>
    <col min="5634" max="5634" width="9.42578125" style="139" customWidth="1"/>
    <col min="5635" max="5635" width="11.140625" style="139" customWidth="1"/>
    <col min="5636" max="5636" width="1.140625" style="139" customWidth="1"/>
    <col min="5637" max="5637" width="5.7109375" style="139" customWidth="1"/>
    <col min="5638" max="5638" width="1.140625" style="139" customWidth="1"/>
    <col min="5639" max="5639" width="2.28515625" style="139" customWidth="1"/>
    <col min="5640" max="5640" width="11.42578125" style="139" customWidth="1"/>
    <col min="5641" max="5641" width="1.28515625" style="139" customWidth="1"/>
    <col min="5642" max="5642" width="1" style="139" customWidth="1"/>
    <col min="5643" max="5643" width="8" style="139" customWidth="1"/>
    <col min="5644" max="5644" width="5.5703125" style="139" customWidth="1"/>
    <col min="5645" max="5645" width="1.28515625" style="139" customWidth="1"/>
    <col min="5646" max="5646" width="3.42578125" style="139" customWidth="1"/>
    <col min="5647" max="5647" width="1.140625" style="139" customWidth="1"/>
    <col min="5648" max="5648" width="7.140625" style="139" customWidth="1"/>
    <col min="5649" max="5649" width="17.28515625" style="139" customWidth="1"/>
    <col min="5650" max="5650" width="2" style="139" customWidth="1"/>
    <col min="5651" max="5651" width="5.42578125" style="139" customWidth="1"/>
    <col min="5652" max="5652" width="1.42578125" style="139" customWidth="1"/>
    <col min="5653" max="5653" width="5.7109375" style="139" customWidth="1"/>
    <col min="5654" max="5654" width="3.28515625" style="139" customWidth="1"/>
    <col min="5655" max="5888" width="6.85546875" style="139" customWidth="1"/>
    <col min="5889" max="5889" width="3.42578125" style="139" customWidth="1"/>
    <col min="5890" max="5890" width="9.42578125" style="139" customWidth="1"/>
    <col min="5891" max="5891" width="11.140625" style="139" customWidth="1"/>
    <col min="5892" max="5892" width="1.140625" style="139" customWidth="1"/>
    <col min="5893" max="5893" width="5.7109375" style="139" customWidth="1"/>
    <col min="5894" max="5894" width="1.140625" style="139" customWidth="1"/>
    <col min="5895" max="5895" width="2.28515625" style="139" customWidth="1"/>
    <col min="5896" max="5896" width="11.42578125" style="139" customWidth="1"/>
    <col min="5897" max="5897" width="1.28515625" style="139" customWidth="1"/>
    <col min="5898" max="5898" width="1" style="139" customWidth="1"/>
    <col min="5899" max="5899" width="8" style="139" customWidth="1"/>
    <col min="5900" max="5900" width="5.5703125" style="139" customWidth="1"/>
    <col min="5901" max="5901" width="1.28515625" style="139" customWidth="1"/>
    <col min="5902" max="5902" width="3.42578125" style="139" customWidth="1"/>
    <col min="5903" max="5903" width="1.140625" style="139" customWidth="1"/>
    <col min="5904" max="5904" width="7.140625" style="139" customWidth="1"/>
    <col min="5905" max="5905" width="17.28515625" style="139" customWidth="1"/>
    <col min="5906" max="5906" width="2" style="139" customWidth="1"/>
    <col min="5907" max="5907" width="5.42578125" style="139" customWidth="1"/>
    <col min="5908" max="5908" width="1.42578125" style="139" customWidth="1"/>
    <col min="5909" max="5909" width="5.7109375" style="139" customWidth="1"/>
    <col min="5910" max="5910" width="3.28515625" style="139" customWidth="1"/>
    <col min="5911" max="6144" width="6.85546875" style="139" customWidth="1"/>
    <col min="6145" max="6145" width="3.42578125" style="139" customWidth="1"/>
    <col min="6146" max="6146" width="9.42578125" style="139" customWidth="1"/>
    <col min="6147" max="6147" width="11.140625" style="139" customWidth="1"/>
    <col min="6148" max="6148" width="1.140625" style="139" customWidth="1"/>
    <col min="6149" max="6149" width="5.7109375" style="139" customWidth="1"/>
    <col min="6150" max="6150" width="1.140625" style="139" customWidth="1"/>
    <col min="6151" max="6151" width="2.28515625" style="139" customWidth="1"/>
    <col min="6152" max="6152" width="11.42578125" style="139" customWidth="1"/>
    <col min="6153" max="6153" width="1.28515625" style="139" customWidth="1"/>
    <col min="6154" max="6154" width="1" style="139" customWidth="1"/>
    <col min="6155" max="6155" width="8" style="139" customWidth="1"/>
    <col min="6156" max="6156" width="5.5703125" style="139" customWidth="1"/>
    <col min="6157" max="6157" width="1.28515625" style="139" customWidth="1"/>
    <col min="6158" max="6158" width="3.42578125" style="139" customWidth="1"/>
    <col min="6159" max="6159" width="1.140625" style="139" customWidth="1"/>
    <col min="6160" max="6160" width="7.140625" style="139" customWidth="1"/>
    <col min="6161" max="6161" width="17.28515625" style="139" customWidth="1"/>
    <col min="6162" max="6162" width="2" style="139" customWidth="1"/>
    <col min="6163" max="6163" width="5.42578125" style="139" customWidth="1"/>
    <col min="6164" max="6164" width="1.42578125" style="139" customWidth="1"/>
    <col min="6165" max="6165" width="5.7109375" style="139" customWidth="1"/>
    <col min="6166" max="6166" width="3.28515625" style="139" customWidth="1"/>
    <col min="6167" max="6400" width="6.85546875" style="139" customWidth="1"/>
    <col min="6401" max="6401" width="3.42578125" style="139" customWidth="1"/>
    <col min="6402" max="6402" width="9.42578125" style="139" customWidth="1"/>
    <col min="6403" max="6403" width="11.140625" style="139" customWidth="1"/>
    <col min="6404" max="6404" width="1.140625" style="139" customWidth="1"/>
    <col min="6405" max="6405" width="5.7109375" style="139" customWidth="1"/>
    <col min="6406" max="6406" width="1.140625" style="139" customWidth="1"/>
    <col min="6407" max="6407" width="2.28515625" style="139" customWidth="1"/>
    <col min="6408" max="6408" width="11.42578125" style="139" customWidth="1"/>
    <col min="6409" max="6409" width="1.28515625" style="139" customWidth="1"/>
    <col min="6410" max="6410" width="1" style="139" customWidth="1"/>
    <col min="6411" max="6411" width="8" style="139" customWidth="1"/>
    <col min="6412" max="6412" width="5.5703125" style="139" customWidth="1"/>
    <col min="6413" max="6413" width="1.28515625" style="139" customWidth="1"/>
    <col min="6414" max="6414" width="3.42578125" style="139" customWidth="1"/>
    <col min="6415" max="6415" width="1.140625" style="139" customWidth="1"/>
    <col min="6416" max="6416" width="7.140625" style="139" customWidth="1"/>
    <col min="6417" max="6417" width="17.28515625" style="139" customWidth="1"/>
    <col min="6418" max="6418" width="2" style="139" customWidth="1"/>
    <col min="6419" max="6419" width="5.42578125" style="139" customWidth="1"/>
    <col min="6420" max="6420" width="1.42578125" style="139" customWidth="1"/>
    <col min="6421" max="6421" width="5.7109375" style="139" customWidth="1"/>
    <col min="6422" max="6422" width="3.28515625" style="139" customWidth="1"/>
    <col min="6423" max="6656" width="6.85546875" style="139" customWidth="1"/>
    <col min="6657" max="6657" width="3.42578125" style="139" customWidth="1"/>
    <col min="6658" max="6658" width="9.42578125" style="139" customWidth="1"/>
    <col min="6659" max="6659" width="11.140625" style="139" customWidth="1"/>
    <col min="6660" max="6660" width="1.140625" style="139" customWidth="1"/>
    <col min="6661" max="6661" width="5.7109375" style="139" customWidth="1"/>
    <col min="6662" max="6662" width="1.140625" style="139" customWidth="1"/>
    <col min="6663" max="6663" width="2.28515625" style="139" customWidth="1"/>
    <col min="6664" max="6664" width="11.42578125" style="139" customWidth="1"/>
    <col min="6665" max="6665" width="1.28515625" style="139" customWidth="1"/>
    <col min="6666" max="6666" width="1" style="139" customWidth="1"/>
    <col min="6667" max="6667" width="8" style="139" customWidth="1"/>
    <col min="6668" max="6668" width="5.5703125" style="139" customWidth="1"/>
    <col min="6669" max="6669" width="1.28515625" style="139" customWidth="1"/>
    <col min="6670" max="6670" width="3.42578125" style="139" customWidth="1"/>
    <col min="6671" max="6671" width="1.140625" style="139" customWidth="1"/>
    <col min="6672" max="6672" width="7.140625" style="139" customWidth="1"/>
    <col min="6673" max="6673" width="17.28515625" style="139" customWidth="1"/>
    <col min="6674" max="6674" width="2" style="139" customWidth="1"/>
    <col min="6675" max="6675" width="5.42578125" style="139" customWidth="1"/>
    <col min="6676" max="6676" width="1.42578125" style="139" customWidth="1"/>
    <col min="6677" max="6677" width="5.7109375" style="139" customWidth="1"/>
    <col min="6678" max="6678" width="3.28515625" style="139" customWidth="1"/>
    <col min="6679" max="6912" width="6.85546875" style="139" customWidth="1"/>
    <col min="6913" max="6913" width="3.42578125" style="139" customWidth="1"/>
    <col min="6914" max="6914" width="9.42578125" style="139" customWidth="1"/>
    <col min="6915" max="6915" width="11.140625" style="139" customWidth="1"/>
    <col min="6916" max="6916" width="1.140625" style="139" customWidth="1"/>
    <col min="6917" max="6917" width="5.7109375" style="139" customWidth="1"/>
    <col min="6918" max="6918" width="1.140625" style="139" customWidth="1"/>
    <col min="6919" max="6919" width="2.28515625" style="139" customWidth="1"/>
    <col min="6920" max="6920" width="11.42578125" style="139" customWidth="1"/>
    <col min="6921" max="6921" width="1.28515625" style="139" customWidth="1"/>
    <col min="6922" max="6922" width="1" style="139" customWidth="1"/>
    <col min="6923" max="6923" width="8" style="139" customWidth="1"/>
    <col min="6924" max="6924" width="5.5703125" style="139" customWidth="1"/>
    <col min="6925" max="6925" width="1.28515625" style="139" customWidth="1"/>
    <col min="6926" max="6926" width="3.42578125" style="139" customWidth="1"/>
    <col min="6927" max="6927" width="1.140625" style="139" customWidth="1"/>
    <col min="6928" max="6928" width="7.140625" style="139" customWidth="1"/>
    <col min="6929" max="6929" width="17.28515625" style="139" customWidth="1"/>
    <col min="6930" max="6930" width="2" style="139" customWidth="1"/>
    <col min="6931" max="6931" width="5.42578125" style="139" customWidth="1"/>
    <col min="6932" max="6932" width="1.42578125" style="139" customWidth="1"/>
    <col min="6933" max="6933" width="5.7109375" style="139" customWidth="1"/>
    <col min="6934" max="6934" width="3.28515625" style="139" customWidth="1"/>
    <col min="6935" max="7168" width="6.85546875" style="139" customWidth="1"/>
    <col min="7169" max="7169" width="3.42578125" style="139" customWidth="1"/>
    <col min="7170" max="7170" width="9.42578125" style="139" customWidth="1"/>
    <col min="7171" max="7171" width="11.140625" style="139" customWidth="1"/>
    <col min="7172" max="7172" width="1.140625" style="139" customWidth="1"/>
    <col min="7173" max="7173" width="5.7109375" style="139" customWidth="1"/>
    <col min="7174" max="7174" width="1.140625" style="139" customWidth="1"/>
    <col min="7175" max="7175" width="2.28515625" style="139" customWidth="1"/>
    <col min="7176" max="7176" width="11.42578125" style="139" customWidth="1"/>
    <col min="7177" max="7177" width="1.28515625" style="139" customWidth="1"/>
    <col min="7178" max="7178" width="1" style="139" customWidth="1"/>
    <col min="7179" max="7179" width="8" style="139" customWidth="1"/>
    <col min="7180" max="7180" width="5.5703125" style="139" customWidth="1"/>
    <col min="7181" max="7181" width="1.28515625" style="139" customWidth="1"/>
    <col min="7182" max="7182" width="3.42578125" style="139" customWidth="1"/>
    <col min="7183" max="7183" width="1.140625" style="139" customWidth="1"/>
    <col min="7184" max="7184" width="7.140625" style="139" customWidth="1"/>
    <col min="7185" max="7185" width="17.28515625" style="139" customWidth="1"/>
    <col min="7186" max="7186" width="2" style="139" customWidth="1"/>
    <col min="7187" max="7187" width="5.42578125" style="139" customWidth="1"/>
    <col min="7188" max="7188" width="1.42578125" style="139" customWidth="1"/>
    <col min="7189" max="7189" width="5.7109375" style="139" customWidth="1"/>
    <col min="7190" max="7190" width="3.28515625" style="139" customWidth="1"/>
    <col min="7191" max="7424" width="6.85546875" style="139" customWidth="1"/>
    <col min="7425" max="7425" width="3.42578125" style="139" customWidth="1"/>
    <col min="7426" max="7426" width="9.42578125" style="139" customWidth="1"/>
    <col min="7427" max="7427" width="11.140625" style="139" customWidth="1"/>
    <col min="7428" max="7428" width="1.140625" style="139" customWidth="1"/>
    <col min="7429" max="7429" width="5.7109375" style="139" customWidth="1"/>
    <col min="7430" max="7430" width="1.140625" style="139" customWidth="1"/>
    <col min="7431" max="7431" width="2.28515625" style="139" customWidth="1"/>
    <col min="7432" max="7432" width="11.42578125" style="139" customWidth="1"/>
    <col min="7433" max="7433" width="1.28515625" style="139" customWidth="1"/>
    <col min="7434" max="7434" width="1" style="139" customWidth="1"/>
    <col min="7435" max="7435" width="8" style="139" customWidth="1"/>
    <col min="7436" max="7436" width="5.5703125" style="139" customWidth="1"/>
    <col min="7437" max="7437" width="1.28515625" style="139" customWidth="1"/>
    <col min="7438" max="7438" width="3.42578125" style="139" customWidth="1"/>
    <col min="7439" max="7439" width="1.140625" style="139" customWidth="1"/>
    <col min="7440" max="7440" width="7.140625" style="139" customWidth="1"/>
    <col min="7441" max="7441" width="17.28515625" style="139" customWidth="1"/>
    <col min="7442" max="7442" width="2" style="139" customWidth="1"/>
    <col min="7443" max="7443" width="5.42578125" style="139" customWidth="1"/>
    <col min="7444" max="7444" width="1.42578125" style="139" customWidth="1"/>
    <col min="7445" max="7445" width="5.7109375" style="139" customWidth="1"/>
    <col min="7446" max="7446" width="3.28515625" style="139" customWidth="1"/>
    <col min="7447" max="7680" width="6.85546875" style="139" customWidth="1"/>
    <col min="7681" max="7681" width="3.42578125" style="139" customWidth="1"/>
    <col min="7682" max="7682" width="9.42578125" style="139" customWidth="1"/>
    <col min="7683" max="7683" width="11.140625" style="139" customWidth="1"/>
    <col min="7684" max="7684" width="1.140625" style="139" customWidth="1"/>
    <col min="7685" max="7685" width="5.7109375" style="139" customWidth="1"/>
    <col min="7686" max="7686" width="1.140625" style="139" customWidth="1"/>
    <col min="7687" max="7687" width="2.28515625" style="139" customWidth="1"/>
    <col min="7688" max="7688" width="11.42578125" style="139" customWidth="1"/>
    <col min="7689" max="7689" width="1.28515625" style="139" customWidth="1"/>
    <col min="7690" max="7690" width="1" style="139" customWidth="1"/>
    <col min="7691" max="7691" width="8" style="139" customWidth="1"/>
    <col min="7692" max="7692" width="5.5703125" style="139" customWidth="1"/>
    <col min="7693" max="7693" width="1.28515625" style="139" customWidth="1"/>
    <col min="7694" max="7694" width="3.42578125" style="139" customWidth="1"/>
    <col min="7695" max="7695" width="1.140625" style="139" customWidth="1"/>
    <col min="7696" max="7696" width="7.140625" style="139" customWidth="1"/>
    <col min="7697" max="7697" width="17.28515625" style="139" customWidth="1"/>
    <col min="7698" max="7698" width="2" style="139" customWidth="1"/>
    <col min="7699" max="7699" width="5.42578125" style="139" customWidth="1"/>
    <col min="7700" max="7700" width="1.42578125" style="139" customWidth="1"/>
    <col min="7701" max="7701" width="5.7109375" style="139" customWidth="1"/>
    <col min="7702" max="7702" width="3.28515625" style="139" customWidth="1"/>
    <col min="7703" max="7936" width="6.85546875" style="139" customWidth="1"/>
    <col min="7937" max="7937" width="3.42578125" style="139" customWidth="1"/>
    <col min="7938" max="7938" width="9.42578125" style="139" customWidth="1"/>
    <col min="7939" max="7939" width="11.140625" style="139" customWidth="1"/>
    <col min="7940" max="7940" width="1.140625" style="139" customWidth="1"/>
    <col min="7941" max="7941" width="5.7109375" style="139" customWidth="1"/>
    <col min="7942" max="7942" width="1.140625" style="139" customWidth="1"/>
    <col min="7943" max="7943" width="2.28515625" style="139" customWidth="1"/>
    <col min="7944" max="7944" width="11.42578125" style="139" customWidth="1"/>
    <col min="7945" max="7945" width="1.28515625" style="139" customWidth="1"/>
    <col min="7946" max="7946" width="1" style="139" customWidth="1"/>
    <col min="7947" max="7947" width="8" style="139" customWidth="1"/>
    <col min="7948" max="7948" width="5.5703125" style="139" customWidth="1"/>
    <col min="7949" max="7949" width="1.28515625" style="139" customWidth="1"/>
    <col min="7950" max="7950" width="3.42578125" style="139" customWidth="1"/>
    <col min="7951" max="7951" width="1.140625" style="139" customWidth="1"/>
    <col min="7952" max="7952" width="7.140625" style="139" customWidth="1"/>
    <col min="7953" max="7953" width="17.28515625" style="139" customWidth="1"/>
    <col min="7954" max="7954" width="2" style="139" customWidth="1"/>
    <col min="7955" max="7955" width="5.42578125" style="139" customWidth="1"/>
    <col min="7956" max="7956" width="1.42578125" style="139" customWidth="1"/>
    <col min="7957" max="7957" width="5.7109375" style="139" customWidth="1"/>
    <col min="7958" max="7958" width="3.28515625" style="139" customWidth="1"/>
    <col min="7959" max="8192" width="6.85546875" style="139" customWidth="1"/>
    <col min="8193" max="8193" width="3.42578125" style="139" customWidth="1"/>
    <col min="8194" max="8194" width="9.42578125" style="139" customWidth="1"/>
    <col min="8195" max="8195" width="11.140625" style="139" customWidth="1"/>
    <col min="8196" max="8196" width="1.140625" style="139" customWidth="1"/>
    <col min="8197" max="8197" width="5.7109375" style="139" customWidth="1"/>
    <col min="8198" max="8198" width="1.140625" style="139" customWidth="1"/>
    <col min="8199" max="8199" width="2.28515625" style="139" customWidth="1"/>
    <col min="8200" max="8200" width="11.42578125" style="139" customWidth="1"/>
    <col min="8201" max="8201" width="1.28515625" style="139" customWidth="1"/>
    <col min="8202" max="8202" width="1" style="139" customWidth="1"/>
    <col min="8203" max="8203" width="8" style="139" customWidth="1"/>
    <col min="8204" max="8204" width="5.5703125" style="139" customWidth="1"/>
    <col min="8205" max="8205" width="1.28515625" style="139" customWidth="1"/>
    <col min="8206" max="8206" width="3.42578125" style="139" customWidth="1"/>
    <col min="8207" max="8207" width="1.140625" style="139" customWidth="1"/>
    <col min="8208" max="8208" width="7.140625" style="139" customWidth="1"/>
    <col min="8209" max="8209" width="17.28515625" style="139" customWidth="1"/>
    <col min="8210" max="8210" width="2" style="139" customWidth="1"/>
    <col min="8211" max="8211" width="5.42578125" style="139" customWidth="1"/>
    <col min="8212" max="8212" width="1.42578125" style="139" customWidth="1"/>
    <col min="8213" max="8213" width="5.7109375" style="139" customWidth="1"/>
    <col min="8214" max="8214" width="3.28515625" style="139" customWidth="1"/>
    <col min="8215" max="8448" width="6.85546875" style="139" customWidth="1"/>
    <col min="8449" max="8449" width="3.42578125" style="139" customWidth="1"/>
    <col min="8450" max="8450" width="9.42578125" style="139" customWidth="1"/>
    <col min="8451" max="8451" width="11.140625" style="139" customWidth="1"/>
    <col min="8452" max="8452" width="1.140625" style="139" customWidth="1"/>
    <col min="8453" max="8453" width="5.7109375" style="139" customWidth="1"/>
    <col min="8454" max="8454" width="1.140625" style="139" customWidth="1"/>
    <col min="8455" max="8455" width="2.28515625" style="139" customWidth="1"/>
    <col min="8456" max="8456" width="11.42578125" style="139" customWidth="1"/>
    <col min="8457" max="8457" width="1.28515625" style="139" customWidth="1"/>
    <col min="8458" max="8458" width="1" style="139" customWidth="1"/>
    <col min="8459" max="8459" width="8" style="139" customWidth="1"/>
    <col min="8460" max="8460" width="5.5703125" style="139" customWidth="1"/>
    <col min="8461" max="8461" width="1.28515625" style="139" customWidth="1"/>
    <col min="8462" max="8462" width="3.42578125" style="139" customWidth="1"/>
    <col min="8463" max="8463" width="1.140625" style="139" customWidth="1"/>
    <col min="8464" max="8464" width="7.140625" style="139" customWidth="1"/>
    <col min="8465" max="8465" width="17.28515625" style="139" customWidth="1"/>
    <col min="8466" max="8466" width="2" style="139" customWidth="1"/>
    <col min="8467" max="8467" width="5.42578125" style="139" customWidth="1"/>
    <col min="8468" max="8468" width="1.42578125" style="139" customWidth="1"/>
    <col min="8469" max="8469" width="5.7109375" style="139" customWidth="1"/>
    <col min="8470" max="8470" width="3.28515625" style="139" customWidth="1"/>
    <col min="8471" max="8704" width="6.85546875" style="139" customWidth="1"/>
    <col min="8705" max="8705" width="3.42578125" style="139" customWidth="1"/>
    <col min="8706" max="8706" width="9.42578125" style="139" customWidth="1"/>
    <col min="8707" max="8707" width="11.140625" style="139" customWidth="1"/>
    <col min="8708" max="8708" width="1.140625" style="139" customWidth="1"/>
    <col min="8709" max="8709" width="5.7109375" style="139" customWidth="1"/>
    <col min="8710" max="8710" width="1.140625" style="139" customWidth="1"/>
    <col min="8711" max="8711" width="2.28515625" style="139" customWidth="1"/>
    <col min="8712" max="8712" width="11.42578125" style="139" customWidth="1"/>
    <col min="8713" max="8713" width="1.28515625" style="139" customWidth="1"/>
    <col min="8714" max="8714" width="1" style="139" customWidth="1"/>
    <col min="8715" max="8715" width="8" style="139" customWidth="1"/>
    <col min="8716" max="8716" width="5.5703125" style="139" customWidth="1"/>
    <col min="8717" max="8717" width="1.28515625" style="139" customWidth="1"/>
    <col min="8718" max="8718" width="3.42578125" style="139" customWidth="1"/>
    <col min="8719" max="8719" width="1.140625" style="139" customWidth="1"/>
    <col min="8720" max="8720" width="7.140625" style="139" customWidth="1"/>
    <col min="8721" max="8721" width="17.28515625" style="139" customWidth="1"/>
    <col min="8722" max="8722" width="2" style="139" customWidth="1"/>
    <col min="8723" max="8723" width="5.42578125" style="139" customWidth="1"/>
    <col min="8724" max="8724" width="1.42578125" style="139" customWidth="1"/>
    <col min="8725" max="8725" width="5.7109375" style="139" customWidth="1"/>
    <col min="8726" max="8726" width="3.28515625" style="139" customWidth="1"/>
    <col min="8727" max="8960" width="6.85546875" style="139" customWidth="1"/>
    <col min="8961" max="8961" width="3.42578125" style="139" customWidth="1"/>
    <col min="8962" max="8962" width="9.42578125" style="139" customWidth="1"/>
    <col min="8963" max="8963" width="11.140625" style="139" customWidth="1"/>
    <col min="8964" max="8964" width="1.140625" style="139" customWidth="1"/>
    <col min="8965" max="8965" width="5.7109375" style="139" customWidth="1"/>
    <col min="8966" max="8966" width="1.140625" style="139" customWidth="1"/>
    <col min="8967" max="8967" width="2.28515625" style="139" customWidth="1"/>
    <col min="8968" max="8968" width="11.42578125" style="139" customWidth="1"/>
    <col min="8969" max="8969" width="1.28515625" style="139" customWidth="1"/>
    <col min="8970" max="8970" width="1" style="139" customWidth="1"/>
    <col min="8971" max="8971" width="8" style="139" customWidth="1"/>
    <col min="8972" max="8972" width="5.5703125" style="139" customWidth="1"/>
    <col min="8973" max="8973" width="1.28515625" style="139" customWidth="1"/>
    <col min="8974" max="8974" width="3.42578125" style="139" customWidth="1"/>
    <col min="8975" max="8975" width="1.140625" style="139" customWidth="1"/>
    <col min="8976" max="8976" width="7.140625" style="139" customWidth="1"/>
    <col min="8977" max="8977" width="17.28515625" style="139" customWidth="1"/>
    <col min="8978" max="8978" width="2" style="139" customWidth="1"/>
    <col min="8979" max="8979" width="5.42578125" style="139" customWidth="1"/>
    <col min="8980" max="8980" width="1.42578125" style="139" customWidth="1"/>
    <col min="8981" max="8981" width="5.7109375" style="139" customWidth="1"/>
    <col min="8982" max="8982" width="3.28515625" style="139" customWidth="1"/>
    <col min="8983" max="9216" width="6.85546875" style="139" customWidth="1"/>
    <col min="9217" max="9217" width="3.42578125" style="139" customWidth="1"/>
    <col min="9218" max="9218" width="9.42578125" style="139" customWidth="1"/>
    <col min="9219" max="9219" width="11.140625" style="139" customWidth="1"/>
    <col min="9220" max="9220" width="1.140625" style="139" customWidth="1"/>
    <col min="9221" max="9221" width="5.7109375" style="139" customWidth="1"/>
    <col min="9222" max="9222" width="1.140625" style="139" customWidth="1"/>
    <col min="9223" max="9223" width="2.28515625" style="139" customWidth="1"/>
    <col min="9224" max="9224" width="11.42578125" style="139" customWidth="1"/>
    <col min="9225" max="9225" width="1.28515625" style="139" customWidth="1"/>
    <col min="9226" max="9226" width="1" style="139" customWidth="1"/>
    <col min="9227" max="9227" width="8" style="139" customWidth="1"/>
    <col min="9228" max="9228" width="5.5703125" style="139" customWidth="1"/>
    <col min="9229" max="9229" width="1.28515625" style="139" customWidth="1"/>
    <col min="9230" max="9230" width="3.42578125" style="139" customWidth="1"/>
    <col min="9231" max="9231" width="1.140625" style="139" customWidth="1"/>
    <col min="9232" max="9232" width="7.140625" style="139" customWidth="1"/>
    <col min="9233" max="9233" width="17.28515625" style="139" customWidth="1"/>
    <col min="9234" max="9234" width="2" style="139" customWidth="1"/>
    <col min="9235" max="9235" width="5.42578125" style="139" customWidth="1"/>
    <col min="9236" max="9236" width="1.42578125" style="139" customWidth="1"/>
    <col min="9237" max="9237" width="5.7109375" style="139" customWidth="1"/>
    <col min="9238" max="9238" width="3.28515625" style="139" customWidth="1"/>
    <col min="9239" max="9472" width="6.85546875" style="139" customWidth="1"/>
    <col min="9473" max="9473" width="3.42578125" style="139" customWidth="1"/>
    <col min="9474" max="9474" width="9.42578125" style="139" customWidth="1"/>
    <col min="9475" max="9475" width="11.140625" style="139" customWidth="1"/>
    <col min="9476" max="9476" width="1.140625" style="139" customWidth="1"/>
    <col min="9477" max="9477" width="5.7109375" style="139" customWidth="1"/>
    <col min="9478" max="9478" width="1.140625" style="139" customWidth="1"/>
    <col min="9479" max="9479" width="2.28515625" style="139" customWidth="1"/>
    <col min="9480" max="9480" width="11.42578125" style="139" customWidth="1"/>
    <col min="9481" max="9481" width="1.28515625" style="139" customWidth="1"/>
    <col min="9482" max="9482" width="1" style="139" customWidth="1"/>
    <col min="9483" max="9483" width="8" style="139" customWidth="1"/>
    <col min="9484" max="9484" width="5.5703125" style="139" customWidth="1"/>
    <col min="9485" max="9485" width="1.28515625" style="139" customWidth="1"/>
    <col min="9486" max="9486" width="3.42578125" style="139" customWidth="1"/>
    <col min="9487" max="9487" width="1.140625" style="139" customWidth="1"/>
    <col min="9488" max="9488" width="7.140625" style="139" customWidth="1"/>
    <col min="9489" max="9489" width="17.28515625" style="139" customWidth="1"/>
    <col min="9490" max="9490" width="2" style="139" customWidth="1"/>
    <col min="9491" max="9491" width="5.42578125" style="139" customWidth="1"/>
    <col min="9492" max="9492" width="1.42578125" style="139" customWidth="1"/>
    <col min="9493" max="9493" width="5.7109375" style="139" customWidth="1"/>
    <col min="9494" max="9494" width="3.28515625" style="139" customWidth="1"/>
    <col min="9495" max="9728" width="6.85546875" style="139" customWidth="1"/>
    <col min="9729" max="9729" width="3.42578125" style="139" customWidth="1"/>
    <col min="9730" max="9730" width="9.42578125" style="139" customWidth="1"/>
    <col min="9731" max="9731" width="11.140625" style="139" customWidth="1"/>
    <col min="9732" max="9732" width="1.140625" style="139" customWidth="1"/>
    <col min="9733" max="9733" width="5.7109375" style="139" customWidth="1"/>
    <col min="9734" max="9734" width="1.140625" style="139" customWidth="1"/>
    <col min="9735" max="9735" width="2.28515625" style="139" customWidth="1"/>
    <col min="9736" max="9736" width="11.42578125" style="139" customWidth="1"/>
    <col min="9737" max="9737" width="1.28515625" style="139" customWidth="1"/>
    <col min="9738" max="9738" width="1" style="139" customWidth="1"/>
    <col min="9739" max="9739" width="8" style="139" customWidth="1"/>
    <col min="9740" max="9740" width="5.5703125" style="139" customWidth="1"/>
    <col min="9741" max="9741" width="1.28515625" style="139" customWidth="1"/>
    <col min="9742" max="9742" width="3.42578125" style="139" customWidth="1"/>
    <col min="9743" max="9743" width="1.140625" style="139" customWidth="1"/>
    <col min="9744" max="9744" width="7.140625" style="139" customWidth="1"/>
    <col min="9745" max="9745" width="17.28515625" style="139" customWidth="1"/>
    <col min="9746" max="9746" width="2" style="139" customWidth="1"/>
    <col min="9747" max="9747" width="5.42578125" style="139" customWidth="1"/>
    <col min="9748" max="9748" width="1.42578125" style="139" customWidth="1"/>
    <col min="9749" max="9749" width="5.7109375" style="139" customWidth="1"/>
    <col min="9750" max="9750" width="3.28515625" style="139" customWidth="1"/>
    <col min="9751" max="9984" width="6.85546875" style="139" customWidth="1"/>
    <col min="9985" max="9985" width="3.42578125" style="139" customWidth="1"/>
    <col min="9986" max="9986" width="9.42578125" style="139" customWidth="1"/>
    <col min="9987" max="9987" width="11.140625" style="139" customWidth="1"/>
    <col min="9988" max="9988" width="1.140625" style="139" customWidth="1"/>
    <col min="9989" max="9989" width="5.7109375" style="139" customWidth="1"/>
    <col min="9990" max="9990" width="1.140625" style="139" customWidth="1"/>
    <col min="9991" max="9991" width="2.28515625" style="139" customWidth="1"/>
    <col min="9992" max="9992" width="11.42578125" style="139" customWidth="1"/>
    <col min="9993" max="9993" width="1.28515625" style="139" customWidth="1"/>
    <col min="9994" max="9994" width="1" style="139" customWidth="1"/>
    <col min="9995" max="9995" width="8" style="139" customWidth="1"/>
    <col min="9996" max="9996" width="5.5703125" style="139" customWidth="1"/>
    <col min="9997" max="9997" width="1.28515625" style="139" customWidth="1"/>
    <col min="9998" max="9998" width="3.42578125" style="139" customWidth="1"/>
    <col min="9999" max="9999" width="1.140625" style="139" customWidth="1"/>
    <col min="10000" max="10000" width="7.140625" style="139" customWidth="1"/>
    <col min="10001" max="10001" width="17.28515625" style="139" customWidth="1"/>
    <col min="10002" max="10002" width="2" style="139" customWidth="1"/>
    <col min="10003" max="10003" width="5.42578125" style="139" customWidth="1"/>
    <col min="10004" max="10004" width="1.42578125" style="139" customWidth="1"/>
    <col min="10005" max="10005" width="5.7109375" style="139" customWidth="1"/>
    <col min="10006" max="10006" width="3.28515625" style="139" customWidth="1"/>
    <col min="10007" max="10240" width="6.85546875" style="139" customWidth="1"/>
    <col min="10241" max="10241" width="3.42578125" style="139" customWidth="1"/>
    <col min="10242" max="10242" width="9.42578125" style="139" customWidth="1"/>
    <col min="10243" max="10243" width="11.140625" style="139" customWidth="1"/>
    <col min="10244" max="10244" width="1.140625" style="139" customWidth="1"/>
    <col min="10245" max="10245" width="5.7109375" style="139" customWidth="1"/>
    <col min="10246" max="10246" width="1.140625" style="139" customWidth="1"/>
    <col min="10247" max="10247" width="2.28515625" style="139" customWidth="1"/>
    <col min="10248" max="10248" width="11.42578125" style="139" customWidth="1"/>
    <col min="10249" max="10249" width="1.28515625" style="139" customWidth="1"/>
    <col min="10250" max="10250" width="1" style="139" customWidth="1"/>
    <col min="10251" max="10251" width="8" style="139" customWidth="1"/>
    <col min="10252" max="10252" width="5.5703125" style="139" customWidth="1"/>
    <col min="10253" max="10253" width="1.28515625" style="139" customWidth="1"/>
    <col min="10254" max="10254" width="3.42578125" style="139" customWidth="1"/>
    <col min="10255" max="10255" width="1.140625" style="139" customWidth="1"/>
    <col min="10256" max="10256" width="7.140625" style="139" customWidth="1"/>
    <col min="10257" max="10257" width="17.28515625" style="139" customWidth="1"/>
    <col min="10258" max="10258" width="2" style="139" customWidth="1"/>
    <col min="10259" max="10259" width="5.42578125" style="139" customWidth="1"/>
    <col min="10260" max="10260" width="1.42578125" style="139" customWidth="1"/>
    <col min="10261" max="10261" width="5.7109375" style="139" customWidth="1"/>
    <col min="10262" max="10262" width="3.28515625" style="139" customWidth="1"/>
    <col min="10263" max="10496" width="6.85546875" style="139" customWidth="1"/>
    <col min="10497" max="10497" width="3.42578125" style="139" customWidth="1"/>
    <col min="10498" max="10498" width="9.42578125" style="139" customWidth="1"/>
    <col min="10499" max="10499" width="11.140625" style="139" customWidth="1"/>
    <col min="10500" max="10500" width="1.140625" style="139" customWidth="1"/>
    <col min="10501" max="10501" width="5.7109375" style="139" customWidth="1"/>
    <col min="10502" max="10502" width="1.140625" style="139" customWidth="1"/>
    <col min="10503" max="10503" width="2.28515625" style="139" customWidth="1"/>
    <col min="10504" max="10504" width="11.42578125" style="139" customWidth="1"/>
    <col min="10505" max="10505" width="1.28515625" style="139" customWidth="1"/>
    <col min="10506" max="10506" width="1" style="139" customWidth="1"/>
    <col min="10507" max="10507" width="8" style="139" customWidth="1"/>
    <col min="10508" max="10508" width="5.5703125" style="139" customWidth="1"/>
    <col min="10509" max="10509" width="1.28515625" style="139" customWidth="1"/>
    <col min="10510" max="10510" width="3.42578125" style="139" customWidth="1"/>
    <col min="10511" max="10511" width="1.140625" style="139" customWidth="1"/>
    <col min="10512" max="10512" width="7.140625" style="139" customWidth="1"/>
    <col min="10513" max="10513" width="17.28515625" style="139" customWidth="1"/>
    <col min="10514" max="10514" width="2" style="139" customWidth="1"/>
    <col min="10515" max="10515" width="5.42578125" style="139" customWidth="1"/>
    <col min="10516" max="10516" width="1.42578125" style="139" customWidth="1"/>
    <col min="10517" max="10517" width="5.7109375" style="139" customWidth="1"/>
    <col min="10518" max="10518" width="3.28515625" style="139" customWidth="1"/>
    <col min="10519" max="10752" width="6.85546875" style="139" customWidth="1"/>
    <col min="10753" max="10753" width="3.42578125" style="139" customWidth="1"/>
    <col min="10754" max="10754" width="9.42578125" style="139" customWidth="1"/>
    <col min="10755" max="10755" width="11.140625" style="139" customWidth="1"/>
    <col min="10756" max="10756" width="1.140625" style="139" customWidth="1"/>
    <col min="10757" max="10757" width="5.7109375" style="139" customWidth="1"/>
    <col min="10758" max="10758" width="1.140625" style="139" customWidth="1"/>
    <col min="10759" max="10759" width="2.28515625" style="139" customWidth="1"/>
    <col min="10760" max="10760" width="11.42578125" style="139" customWidth="1"/>
    <col min="10761" max="10761" width="1.28515625" style="139" customWidth="1"/>
    <col min="10762" max="10762" width="1" style="139" customWidth="1"/>
    <col min="10763" max="10763" width="8" style="139" customWidth="1"/>
    <col min="10764" max="10764" width="5.5703125" style="139" customWidth="1"/>
    <col min="10765" max="10765" width="1.28515625" style="139" customWidth="1"/>
    <col min="10766" max="10766" width="3.42578125" style="139" customWidth="1"/>
    <col min="10767" max="10767" width="1.140625" style="139" customWidth="1"/>
    <col min="10768" max="10768" width="7.140625" style="139" customWidth="1"/>
    <col min="10769" max="10769" width="17.28515625" style="139" customWidth="1"/>
    <col min="10770" max="10770" width="2" style="139" customWidth="1"/>
    <col min="10771" max="10771" width="5.42578125" style="139" customWidth="1"/>
    <col min="10772" max="10772" width="1.42578125" style="139" customWidth="1"/>
    <col min="10773" max="10773" width="5.7109375" style="139" customWidth="1"/>
    <col min="10774" max="10774" width="3.28515625" style="139" customWidth="1"/>
    <col min="10775" max="11008" width="6.85546875" style="139" customWidth="1"/>
    <col min="11009" max="11009" width="3.42578125" style="139" customWidth="1"/>
    <col min="11010" max="11010" width="9.42578125" style="139" customWidth="1"/>
    <col min="11011" max="11011" width="11.140625" style="139" customWidth="1"/>
    <col min="11012" max="11012" width="1.140625" style="139" customWidth="1"/>
    <col min="11013" max="11013" width="5.7109375" style="139" customWidth="1"/>
    <col min="11014" max="11014" width="1.140625" style="139" customWidth="1"/>
    <col min="11015" max="11015" width="2.28515625" style="139" customWidth="1"/>
    <col min="11016" max="11016" width="11.42578125" style="139" customWidth="1"/>
    <col min="11017" max="11017" width="1.28515625" style="139" customWidth="1"/>
    <col min="11018" max="11018" width="1" style="139" customWidth="1"/>
    <col min="11019" max="11019" width="8" style="139" customWidth="1"/>
    <col min="11020" max="11020" width="5.5703125" style="139" customWidth="1"/>
    <col min="11021" max="11021" width="1.28515625" style="139" customWidth="1"/>
    <col min="11022" max="11022" width="3.42578125" style="139" customWidth="1"/>
    <col min="11023" max="11023" width="1.140625" style="139" customWidth="1"/>
    <col min="11024" max="11024" width="7.140625" style="139" customWidth="1"/>
    <col min="11025" max="11025" width="17.28515625" style="139" customWidth="1"/>
    <col min="11026" max="11026" width="2" style="139" customWidth="1"/>
    <col min="11027" max="11027" width="5.42578125" style="139" customWidth="1"/>
    <col min="11028" max="11028" width="1.42578125" style="139" customWidth="1"/>
    <col min="11029" max="11029" width="5.7109375" style="139" customWidth="1"/>
    <col min="11030" max="11030" width="3.28515625" style="139" customWidth="1"/>
    <col min="11031" max="11264" width="6.85546875" style="139" customWidth="1"/>
    <col min="11265" max="11265" width="3.42578125" style="139" customWidth="1"/>
    <col min="11266" max="11266" width="9.42578125" style="139" customWidth="1"/>
    <col min="11267" max="11267" width="11.140625" style="139" customWidth="1"/>
    <col min="11268" max="11268" width="1.140625" style="139" customWidth="1"/>
    <col min="11269" max="11269" width="5.7109375" style="139" customWidth="1"/>
    <col min="11270" max="11270" width="1.140625" style="139" customWidth="1"/>
    <col min="11271" max="11271" width="2.28515625" style="139" customWidth="1"/>
    <col min="11272" max="11272" width="11.42578125" style="139" customWidth="1"/>
    <col min="11273" max="11273" width="1.28515625" style="139" customWidth="1"/>
    <col min="11274" max="11274" width="1" style="139" customWidth="1"/>
    <col min="11275" max="11275" width="8" style="139" customWidth="1"/>
    <col min="11276" max="11276" width="5.5703125" style="139" customWidth="1"/>
    <col min="11277" max="11277" width="1.28515625" style="139" customWidth="1"/>
    <col min="11278" max="11278" width="3.42578125" style="139" customWidth="1"/>
    <col min="11279" max="11279" width="1.140625" style="139" customWidth="1"/>
    <col min="11280" max="11280" width="7.140625" style="139" customWidth="1"/>
    <col min="11281" max="11281" width="17.28515625" style="139" customWidth="1"/>
    <col min="11282" max="11282" width="2" style="139" customWidth="1"/>
    <col min="11283" max="11283" width="5.42578125" style="139" customWidth="1"/>
    <col min="11284" max="11284" width="1.42578125" style="139" customWidth="1"/>
    <col min="11285" max="11285" width="5.7109375" style="139" customWidth="1"/>
    <col min="11286" max="11286" width="3.28515625" style="139" customWidth="1"/>
    <col min="11287" max="11520" width="6.85546875" style="139" customWidth="1"/>
    <col min="11521" max="11521" width="3.42578125" style="139" customWidth="1"/>
    <col min="11522" max="11522" width="9.42578125" style="139" customWidth="1"/>
    <col min="11523" max="11523" width="11.140625" style="139" customWidth="1"/>
    <col min="11524" max="11524" width="1.140625" style="139" customWidth="1"/>
    <col min="11525" max="11525" width="5.7109375" style="139" customWidth="1"/>
    <col min="11526" max="11526" width="1.140625" style="139" customWidth="1"/>
    <col min="11527" max="11527" width="2.28515625" style="139" customWidth="1"/>
    <col min="11528" max="11528" width="11.42578125" style="139" customWidth="1"/>
    <col min="11529" max="11529" width="1.28515625" style="139" customWidth="1"/>
    <col min="11530" max="11530" width="1" style="139" customWidth="1"/>
    <col min="11531" max="11531" width="8" style="139" customWidth="1"/>
    <col min="11532" max="11532" width="5.5703125" style="139" customWidth="1"/>
    <col min="11533" max="11533" width="1.28515625" style="139" customWidth="1"/>
    <col min="11534" max="11534" width="3.42578125" style="139" customWidth="1"/>
    <col min="11535" max="11535" width="1.140625" style="139" customWidth="1"/>
    <col min="11536" max="11536" width="7.140625" style="139" customWidth="1"/>
    <col min="11537" max="11537" width="17.28515625" style="139" customWidth="1"/>
    <col min="11538" max="11538" width="2" style="139" customWidth="1"/>
    <col min="11539" max="11539" width="5.42578125" style="139" customWidth="1"/>
    <col min="11540" max="11540" width="1.42578125" style="139" customWidth="1"/>
    <col min="11541" max="11541" width="5.7109375" style="139" customWidth="1"/>
    <col min="11542" max="11542" width="3.28515625" style="139" customWidth="1"/>
    <col min="11543" max="11776" width="6.85546875" style="139" customWidth="1"/>
    <col min="11777" max="11777" width="3.42578125" style="139" customWidth="1"/>
    <col min="11778" max="11778" width="9.42578125" style="139" customWidth="1"/>
    <col min="11779" max="11779" width="11.140625" style="139" customWidth="1"/>
    <col min="11780" max="11780" width="1.140625" style="139" customWidth="1"/>
    <col min="11781" max="11781" width="5.7109375" style="139" customWidth="1"/>
    <col min="11782" max="11782" width="1.140625" style="139" customWidth="1"/>
    <col min="11783" max="11783" width="2.28515625" style="139" customWidth="1"/>
    <col min="11784" max="11784" width="11.42578125" style="139" customWidth="1"/>
    <col min="11785" max="11785" width="1.28515625" style="139" customWidth="1"/>
    <col min="11786" max="11786" width="1" style="139" customWidth="1"/>
    <col min="11787" max="11787" width="8" style="139" customWidth="1"/>
    <col min="11788" max="11788" width="5.5703125" style="139" customWidth="1"/>
    <col min="11789" max="11789" width="1.28515625" style="139" customWidth="1"/>
    <col min="11790" max="11790" width="3.42578125" style="139" customWidth="1"/>
    <col min="11791" max="11791" width="1.140625" style="139" customWidth="1"/>
    <col min="11792" max="11792" width="7.140625" style="139" customWidth="1"/>
    <col min="11793" max="11793" width="17.28515625" style="139" customWidth="1"/>
    <col min="11794" max="11794" width="2" style="139" customWidth="1"/>
    <col min="11795" max="11795" width="5.42578125" style="139" customWidth="1"/>
    <col min="11796" max="11796" width="1.42578125" style="139" customWidth="1"/>
    <col min="11797" max="11797" width="5.7109375" style="139" customWidth="1"/>
    <col min="11798" max="11798" width="3.28515625" style="139" customWidth="1"/>
    <col min="11799" max="12032" width="6.85546875" style="139" customWidth="1"/>
    <col min="12033" max="12033" width="3.42578125" style="139" customWidth="1"/>
    <col min="12034" max="12034" width="9.42578125" style="139" customWidth="1"/>
    <col min="12035" max="12035" width="11.140625" style="139" customWidth="1"/>
    <col min="12036" max="12036" width="1.140625" style="139" customWidth="1"/>
    <col min="12037" max="12037" width="5.7109375" style="139" customWidth="1"/>
    <col min="12038" max="12038" width="1.140625" style="139" customWidth="1"/>
    <col min="12039" max="12039" width="2.28515625" style="139" customWidth="1"/>
    <col min="12040" max="12040" width="11.42578125" style="139" customWidth="1"/>
    <col min="12041" max="12041" width="1.28515625" style="139" customWidth="1"/>
    <col min="12042" max="12042" width="1" style="139" customWidth="1"/>
    <col min="12043" max="12043" width="8" style="139" customWidth="1"/>
    <col min="12044" max="12044" width="5.5703125" style="139" customWidth="1"/>
    <col min="12045" max="12045" width="1.28515625" style="139" customWidth="1"/>
    <col min="12046" max="12046" width="3.42578125" style="139" customWidth="1"/>
    <col min="12047" max="12047" width="1.140625" style="139" customWidth="1"/>
    <col min="12048" max="12048" width="7.140625" style="139" customWidth="1"/>
    <col min="12049" max="12049" width="17.28515625" style="139" customWidth="1"/>
    <col min="12050" max="12050" width="2" style="139" customWidth="1"/>
    <col min="12051" max="12051" width="5.42578125" style="139" customWidth="1"/>
    <col min="12052" max="12052" width="1.42578125" style="139" customWidth="1"/>
    <col min="12053" max="12053" width="5.7109375" style="139" customWidth="1"/>
    <col min="12054" max="12054" width="3.28515625" style="139" customWidth="1"/>
    <col min="12055" max="12288" width="6.85546875" style="139" customWidth="1"/>
    <col min="12289" max="12289" width="3.42578125" style="139" customWidth="1"/>
    <col min="12290" max="12290" width="9.42578125" style="139" customWidth="1"/>
    <col min="12291" max="12291" width="11.140625" style="139" customWidth="1"/>
    <col min="12292" max="12292" width="1.140625" style="139" customWidth="1"/>
    <col min="12293" max="12293" width="5.7109375" style="139" customWidth="1"/>
    <col min="12294" max="12294" width="1.140625" style="139" customWidth="1"/>
    <col min="12295" max="12295" width="2.28515625" style="139" customWidth="1"/>
    <col min="12296" max="12296" width="11.42578125" style="139" customWidth="1"/>
    <col min="12297" max="12297" width="1.28515625" style="139" customWidth="1"/>
    <col min="12298" max="12298" width="1" style="139" customWidth="1"/>
    <col min="12299" max="12299" width="8" style="139" customWidth="1"/>
    <col min="12300" max="12300" width="5.5703125" style="139" customWidth="1"/>
    <col min="12301" max="12301" width="1.28515625" style="139" customWidth="1"/>
    <col min="12302" max="12302" width="3.42578125" style="139" customWidth="1"/>
    <col min="12303" max="12303" width="1.140625" style="139" customWidth="1"/>
    <col min="12304" max="12304" width="7.140625" style="139" customWidth="1"/>
    <col min="12305" max="12305" width="17.28515625" style="139" customWidth="1"/>
    <col min="12306" max="12306" width="2" style="139" customWidth="1"/>
    <col min="12307" max="12307" width="5.42578125" style="139" customWidth="1"/>
    <col min="12308" max="12308" width="1.42578125" style="139" customWidth="1"/>
    <col min="12309" max="12309" width="5.7109375" style="139" customWidth="1"/>
    <col min="12310" max="12310" width="3.28515625" style="139" customWidth="1"/>
    <col min="12311" max="12544" width="6.85546875" style="139" customWidth="1"/>
    <col min="12545" max="12545" width="3.42578125" style="139" customWidth="1"/>
    <col min="12546" max="12546" width="9.42578125" style="139" customWidth="1"/>
    <col min="12547" max="12547" width="11.140625" style="139" customWidth="1"/>
    <col min="12548" max="12548" width="1.140625" style="139" customWidth="1"/>
    <col min="12549" max="12549" width="5.7109375" style="139" customWidth="1"/>
    <col min="12550" max="12550" width="1.140625" style="139" customWidth="1"/>
    <col min="12551" max="12551" width="2.28515625" style="139" customWidth="1"/>
    <col min="12552" max="12552" width="11.42578125" style="139" customWidth="1"/>
    <col min="12553" max="12553" width="1.28515625" style="139" customWidth="1"/>
    <col min="12554" max="12554" width="1" style="139" customWidth="1"/>
    <col min="12555" max="12555" width="8" style="139" customWidth="1"/>
    <col min="12556" max="12556" width="5.5703125" style="139" customWidth="1"/>
    <col min="12557" max="12557" width="1.28515625" style="139" customWidth="1"/>
    <col min="12558" max="12558" width="3.42578125" style="139" customWidth="1"/>
    <col min="12559" max="12559" width="1.140625" style="139" customWidth="1"/>
    <col min="12560" max="12560" width="7.140625" style="139" customWidth="1"/>
    <col min="12561" max="12561" width="17.28515625" style="139" customWidth="1"/>
    <col min="12562" max="12562" width="2" style="139" customWidth="1"/>
    <col min="12563" max="12563" width="5.42578125" style="139" customWidth="1"/>
    <col min="12564" max="12564" width="1.42578125" style="139" customWidth="1"/>
    <col min="12565" max="12565" width="5.7109375" style="139" customWidth="1"/>
    <col min="12566" max="12566" width="3.28515625" style="139" customWidth="1"/>
    <col min="12567" max="12800" width="6.85546875" style="139" customWidth="1"/>
    <col min="12801" max="12801" width="3.42578125" style="139" customWidth="1"/>
    <col min="12802" max="12802" width="9.42578125" style="139" customWidth="1"/>
    <col min="12803" max="12803" width="11.140625" style="139" customWidth="1"/>
    <col min="12804" max="12804" width="1.140625" style="139" customWidth="1"/>
    <col min="12805" max="12805" width="5.7109375" style="139" customWidth="1"/>
    <col min="12806" max="12806" width="1.140625" style="139" customWidth="1"/>
    <col min="12807" max="12807" width="2.28515625" style="139" customWidth="1"/>
    <col min="12808" max="12808" width="11.42578125" style="139" customWidth="1"/>
    <col min="12809" max="12809" width="1.28515625" style="139" customWidth="1"/>
    <col min="12810" max="12810" width="1" style="139" customWidth="1"/>
    <col min="12811" max="12811" width="8" style="139" customWidth="1"/>
    <col min="12812" max="12812" width="5.5703125" style="139" customWidth="1"/>
    <col min="12813" max="12813" width="1.28515625" style="139" customWidth="1"/>
    <col min="12814" max="12814" width="3.42578125" style="139" customWidth="1"/>
    <col min="12815" max="12815" width="1.140625" style="139" customWidth="1"/>
    <col min="12816" max="12816" width="7.140625" style="139" customWidth="1"/>
    <col min="12817" max="12817" width="17.28515625" style="139" customWidth="1"/>
    <col min="12818" max="12818" width="2" style="139" customWidth="1"/>
    <col min="12819" max="12819" width="5.42578125" style="139" customWidth="1"/>
    <col min="12820" max="12820" width="1.42578125" style="139" customWidth="1"/>
    <col min="12821" max="12821" width="5.7109375" style="139" customWidth="1"/>
    <col min="12822" max="12822" width="3.28515625" style="139" customWidth="1"/>
    <col min="12823" max="13056" width="6.85546875" style="139" customWidth="1"/>
    <col min="13057" max="13057" width="3.42578125" style="139" customWidth="1"/>
    <col min="13058" max="13058" width="9.42578125" style="139" customWidth="1"/>
    <col min="13059" max="13059" width="11.140625" style="139" customWidth="1"/>
    <col min="13060" max="13060" width="1.140625" style="139" customWidth="1"/>
    <col min="13061" max="13061" width="5.7109375" style="139" customWidth="1"/>
    <col min="13062" max="13062" width="1.140625" style="139" customWidth="1"/>
    <col min="13063" max="13063" width="2.28515625" style="139" customWidth="1"/>
    <col min="13064" max="13064" width="11.42578125" style="139" customWidth="1"/>
    <col min="13065" max="13065" width="1.28515625" style="139" customWidth="1"/>
    <col min="13066" max="13066" width="1" style="139" customWidth="1"/>
    <col min="13067" max="13067" width="8" style="139" customWidth="1"/>
    <col min="13068" max="13068" width="5.5703125" style="139" customWidth="1"/>
    <col min="13069" max="13069" width="1.28515625" style="139" customWidth="1"/>
    <col min="13070" max="13070" width="3.42578125" style="139" customWidth="1"/>
    <col min="13071" max="13071" width="1.140625" style="139" customWidth="1"/>
    <col min="13072" max="13072" width="7.140625" style="139" customWidth="1"/>
    <col min="13073" max="13073" width="17.28515625" style="139" customWidth="1"/>
    <col min="13074" max="13074" width="2" style="139" customWidth="1"/>
    <col min="13075" max="13075" width="5.42578125" style="139" customWidth="1"/>
    <col min="13076" max="13076" width="1.42578125" style="139" customWidth="1"/>
    <col min="13077" max="13077" width="5.7109375" style="139" customWidth="1"/>
    <col min="13078" max="13078" width="3.28515625" style="139" customWidth="1"/>
    <col min="13079" max="13312" width="6.85546875" style="139" customWidth="1"/>
    <col min="13313" max="13313" width="3.42578125" style="139" customWidth="1"/>
    <col min="13314" max="13314" width="9.42578125" style="139" customWidth="1"/>
    <col min="13315" max="13315" width="11.140625" style="139" customWidth="1"/>
    <col min="13316" max="13316" width="1.140625" style="139" customWidth="1"/>
    <col min="13317" max="13317" width="5.7109375" style="139" customWidth="1"/>
    <col min="13318" max="13318" width="1.140625" style="139" customWidth="1"/>
    <col min="13319" max="13319" width="2.28515625" style="139" customWidth="1"/>
    <col min="13320" max="13320" width="11.42578125" style="139" customWidth="1"/>
    <col min="13321" max="13321" width="1.28515625" style="139" customWidth="1"/>
    <col min="13322" max="13322" width="1" style="139" customWidth="1"/>
    <col min="13323" max="13323" width="8" style="139" customWidth="1"/>
    <col min="13324" max="13324" width="5.5703125" style="139" customWidth="1"/>
    <col min="13325" max="13325" width="1.28515625" style="139" customWidth="1"/>
    <col min="13326" max="13326" width="3.42578125" style="139" customWidth="1"/>
    <col min="13327" max="13327" width="1.140625" style="139" customWidth="1"/>
    <col min="13328" max="13328" width="7.140625" style="139" customWidth="1"/>
    <col min="13329" max="13329" width="17.28515625" style="139" customWidth="1"/>
    <col min="13330" max="13330" width="2" style="139" customWidth="1"/>
    <col min="13331" max="13331" width="5.42578125" style="139" customWidth="1"/>
    <col min="13332" max="13332" width="1.42578125" style="139" customWidth="1"/>
    <col min="13333" max="13333" width="5.7109375" style="139" customWidth="1"/>
    <col min="13334" max="13334" width="3.28515625" style="139" customWidth="1"/>
    <col min="13335" max="13568" width="6.85546875" style="139" customWidth="1"/>
    <col min="13569" max="13569" width="3.42578125" style="139" customWidth="1"/>
    <col min="13570" max="13570" width="9.42578125" style="139" customWidth="1"/>
    <col min="13571" max="13571" width="11.140625" style="139" customWidth="1"/>
    <col min="13572" max="13572" width="1.140625" style="139" customWidth="1"/>
    <col min="13573" max="13573" width="5.7109375" style="139" customWidth="1"/>
    <col min="13574" max="13574" width="1.140625" style="139" customWidth="1"/>
    <col min="13575" max="13575" width="2.28515625" style="139" customWidth="1"/>
    <col min="13576" max="13576" width="11.42578125" style="139" customWidth="1"/>
    <col min="13577" max="13577" width="1.28515625" style="139" customWidth="1"/>
    <col min="13578" max="13578" width="1" style="139" customWidth="1"/>
    <col min="13579" max="13579" width="8" style="139" customWidth="1"/>
    <col min="13580" max="13580" width="5.5703125" style="139" customWidth="1"/>
    <col min="13581" max="13581" width="1.28515625" style="139" customWidth="1"/>
    <col min="13582" max="13582" width="3.42578125" style="139" customWidth="1"/>
    <col min="13583" max="13583" width="1.140625" style="139" customWidth="1"/>
    <col min="13584" max="13584" width="7.140625" style="139" customWidth="1"/>
    <col min="13585" max="13585" width="17.28515625" style="139" customWidth="1"/>
    <col min="13586" max="13586" width="2" style="139" customWidth="1"/>
    <col min="13587" max="13587" width="5.42578125" style="139" customWidth="1"/>
    <col min="13588" max="13588" width="1.42578125" style="139" customWidth="1"/>
    <col min="13589" max="13589" width="5.7109375" style="139" customWidth="1"/>
    <col min="13590" max="13590" width="3.28515625" style="139" customWidth="1"/>
    <col min="13591" max="13824" width="6.85546875" style="139" customWidth="1"/>
    <col min="13825" max="13825" width="3.42578125" style="139" customWidth="1"/>
    <col min="13826" max="13826" width="9.42578125" style="139" customWidth="1"/>
    <col min="13827" max="13827" width="11.140625" style="139" customWidth="1"/>
    <col min="13828" max="13828" width="1.140625" style="139" customWidth="1"/>
    <col min="13829" max="13829" width="5.7109375" style="139" customWidth="1"/>
    <col min="13830" max="13830" width="1.140625" style="139" customWidth="1"/>
    <col min="13831" max="13831" width="2.28515625" style="139" customWidth="1"/>
    <col min="13832" max="13832" width="11.42578125" style="139" customWidth="1"/>
    <col min="13833" max="13833" width="1.28515625" style="139" customWidth="1"/>
    <col min="13834" max="13834" width="1" style="139" customWidth="1"/>
    <col min="13835" max="13835" width="8" style="139" customWidth="1"/>
    <col min="13836" max="13836" width="5.5703125" style="139" customWidth="1"/>
    <col min="13837" max="13837" width="1.28515625" style="139" customWidth="1"/>
    <col min="13838" max="13838" width="3.42578125" style="139" customWidth="1"/>
    <col min="13839" max="13839" width="1.140625" style="139" customWidth="1"/>
    <col min="13840" max="13840" width="7.140625" style="139" customWidth="1"/>
    <col min="13841" max="13841" width="17.28515625" style="139" customWidth="1"/>
    <col min="13842" max="13842" width="2" style="139" customWidth="1"/>
    <col min="13843" max="13843" width="5.42578125" style="139" customWidth="1"/>
    <col min="13844" max="13844" width="1.42578125" style="139" customWidth="1"/>
    <col min="13845" max="13845" width="5.7109375" style="139" customWidth="1"/>
    <col min="13846" max="13846" width="3.28515625" style="139" customWidth="1"/>
    <col min="13847" max="14080" width="6.85546875" style="139" customWidth="1"/>
    <col min="14081" max="14081" width="3.42578125" style="139" customWidth="1"/>
    <col min="14082" max="14082" width="9.42578125" style="139" customWidth="1"/>
    <col min="14083" max="14083" width="11.140625" style="139" customWidth="1"/>
    <col min="14084" max="14084" width="1.140625" style="139" customWidth="1"/>
    <col min="14085" max="14085" width="5.7109375" style="139" customWidth="1"/>
    <col min="14086" max="14086" width="1.140625" style="139" customWidth="1"/>
    <col min="14087" max="14087" width="2.28515625" style="139" customWidth="1"/>
    <col min="14088" max="14088" width="11.42578125" style="139" customWidth="1"/>
    <col min="14089" max="14089" width="1.28515625" style="139" customWidth="1"/>
    <col min="14090" max="14090" width="1" style="139" customWidth="1"/>
    <col min="14091" max="14091" width="8" style="139" customWidth="1"/>
    <col min="14092" max="14092" width="5.5703125" style="139" customWidth="1"/>
    <col min="14093" max="14093" width="1.28515625" style="139" customWidth="1"/>
    <col min="14094" max="14094" width="3.42578125" style="139" customWidth="1"/>
    <col min="14095" max="14095" width="1.140625" style="139" customWidth="1"/>
    <col min="14096" max="14096" width="7.140625" style="139" customWidth="1"/>
    <col min="14097" max="14097" width="17.28515625" style="139" customWidth="1"/>
    <col min="14098" max="14098" width="2" style="139" customWidth="1"/>
    <col min="14099" max="14099" width="5.42578125" style="139" customWidth="1"/>
    <col min="14100" max="14100" width="1.42578125" style="139" customWidth="1"/>
    <col min="14101" max="14101" width="5.7109375" style="139" customWidth="1"/>
    <col min="14102" max="14102" width="3.28515625" style="139" customWidth="1"/>
    <col min="14103" max="14336" width="6.85546875" style="139" customWidth="1"/>
    <col min="14337" max="14337" width="3.42578125" style="139" customWidth="1"/>
    <col min="14338" max="14338" width="9.42578125" style="139" customWidth="1"/>
    <col min="14339" max="14339" width="11.140625" style="139" customWidth="1"/>
    <col min="14340" max="14340" width="1.140625" style="139" customWidth="1"/>
    <col min="14341" max="14341" width="5.7109375" style="139" customWidth="1"/>
    <col min="14342" max="14342" width="1.140625" style="139" customWidth="1"/>
    <col min="14343" max="14343" width="2.28515625" style="139" customWidth="1"/>
    <col min="14344" max="14344" width="11.42578125" style="139" customWidth="1"/>
    <col min="14345" max="14345" width="1.28515625" style="139" customWidth="1"/>
    <col min="14346" max="14346" width="1" style="139" customWidth="1"/>
    <col min="14347" max="14347" width="8" style="139" customWidth="1"/>
    <col min="14348" max="14348" width="5.5703125" style="139" customWidth="1"/>
    <col min="14349" max="14349" width="1.28515625" style="139" customWidth="1"/>
    <col min="14350" max="14350" width="3.42578125" style="139" customWidth="1"/>
    <col min="14351" max="14351" width="1.140625" style="139" customWidth="1"/>
    <col min="14352" max="14352" width="7.140625" style="139" customWidth="1"/>
    <col min="14353" max="14353" width="17.28515625" style="139" customWidth="1"/>
    <col min="14354" max="14354" width="2" style="139" customWidth="1"/>
    <col min="14355" max="14355" width="5.42578125" style="139" customWidth="1"/>
    <col min="14356" max="14356" width="1.42578125" style="139" customWidth="1"/>
    <col min="14357" max="14357" width="5.7109375" style="139" customWidth="1"/>
    <col min="14358" max="14358" width="3.28515625" style="139" customWidth="1"/>
    <col min="14359" max="14592" width="6.85546875" style="139" customWidth="1"/>
    <col min="14593" max="14593" width="3.42578125" style="139" customWidth="1"/>
    <col min="14594" max="14594" width="9.42578125" style="139" customWidth="1"/>
    <col min="14595" max="14595" width="11.140625" style="139" customWidth="1"/>
    <col min="14596" max="14596" width="1.140625" style="139" customWidth="1"/>
    <col min="14597" max="14597" width="5.7109375" style="139" customWidth="1"/>
    <col min="14598" max="14598" width="1.140625" style="139" customWidth="1"/>
    <col min="14599" max="14599" width="2.28515625" style="139" customWidth="1"/>
    <col min="14600" max="14600" width="11.42578125" style="139" customWidth="1"/>
    <col min="14601" max="14601" width="1.28515625" style="139" customWidth="1"/>
    <col min="14602" max="14602" width="1" style="139" customWidth="1"/>
    <col min="14603" max="14603" width="8" style="139" customWidth="1"/>
    <col min="14604" max="14604" width="5.5703125" style="139" customWidth="1"/>
    <col min="14605" max="14605" width="1.28515625" style="139" customWidth="1"/>
    <col min="14606" max="14606" width="3.42578125" style="139" customWidth="1"/>
    <col min="14607" max="14607" width="1.140625" style="139" customWidth="1"/>
    <col min="14608" max="14608" width="7.140625" style="139" customWidth="1"/>
    <col min="14609" max="14609" width="17.28515625" style="139" customWidth="1"/>
    <col min="14610" max="14610" width="2" style="139" customWidth="1"/>
    <col min="14611" max="14611" width="5.42578125" style="139" customWidth="1"/>
    <col min="14612" max="14612" width="1.42578125" style="139" customWidth="1"/>
    <col min="14613" max="14613" width="5.7109375" style="139" customWidth="1"/>
    <col min="14614" max="14614" width="3.28515625" style="139" customWidth="1"/>
    <col min="14615" max="14848" width="6.85546875" style="139" customWidth="1"/>
    <col min="14849" max="14849" width="3.42578125" style="139" customWidth="1"/>
    <col min="14850" max="14850" width="9.42578125" style="139" customWidth="1"/>
    <col min="14851" max="14851" width="11.140625" style="139" customWidth="1"/>
    <col min="14852" max="14852" width="1.140625" style="139" customWidth="1"/>
    <col min="14853" max="14853" width="5.7109375" style="139" customWidth="1"/>
    <col min="14854" max="14854" width="1.140625" style="139" customWidth="1"/>
    <col min="14855" max="14855" width="2.28515625" style="139" customWidth="1"/>
    <col min="14856" max="14856" width="11.42578125" style="139" customWidth="1"/>
    <col min="14857" max="14857" width="1.28515625" style="139" customWidth="1"/>
    <col min="14858" max="14858" width="1" style="139" customWidth="1"/>
    <col min="14859" max="14859" width="8" style="139" customWidth="1"/>
    <col min="14860" max="14860" width="5.5703125" style="139" customWidth="1"/>
    <col min="14861" max="14861" width="1.28515625" style="139" customWidth="1"/>
    <col min="14862" max="14862" width="3.42578125" style="139" customWidth="1"/>
    <col min="14863" max="14863" width="1.140625" style="139" customWidth="1"/>
    <col min="14864" max="14864" width="7.140625" style="139" customWidth="1"/>
    <col min="14865" max="14865" width="17.28515625" style="139" customWidth="1"/>
    <col min="14866" max="14866" width="2" style="139" customWidth="1"/>
    <col min="14867" max="14867" width="5.42578125" style="139" customWidth="1"/>
    <col min="14868" max="14868" width="1.42578125" style="139" customWidth="1"/>
    <col min="14869" max="14869" width="5.7109375" style="139" customWidth="1"/>
    <col min="14870" max="14870" width="3.28515625" style="139" customWidth="1"/>
    <col min="14871" max="15104" width="6.85546875" style="139" customWidth="1"/>
    <col min="15105" max="15105" width="3.42578125" style="139" customWidth="1"/>
    <col min="15106" max="15106" width="9.42578125" style="139" customWidth="1"/>
    <col min="15107" max="15107" width="11.140625" style="139" customWidth="1"/>
    <col min="15108" max="15108" width="1.140625" style="139" customWidth="1"/>
    <col min="15109" max="15109" width="5.7109375" style="139" customWidth="1"/>
    <col min="15110" max="15110" width="1.140625" style="139" customWidth="1"/>
    <col min="15111" max="15111" width="2.28515625" style="139" customWidth="1"/>
    <col min="15112" max="15112" width="11.42578125" style="139" customWidth="1"/>
    <col min="15113" max="15113" width="1.28515625" style="139" customWidth="1"/>
    <col min="15114" max="15114" width="1" style="139" customWidth="1"/>
    <col min="15115" max="15115" width="8" style="139" customWidth="1"/>
    <col min="15116" max="15116" width="5.5703125" style="139" customWidth="1"/>
    <col min="15117" max="15117" width="1.28515625" style="139" customWidth="1"/>
    <col min="15118" max="15118" width="3.42578125" style="139" customWidth="1"/>
    <col min="15119" max="15119" width="1.140625" style="139" customWidth="1"/>
    <col min="15120" max="15120" width="7.140625" style="139" customWidth="1"/>
    <col min="15121" max="15121" width="17.28515625" style="139" customWidth="1"/>
    <col min="15122" max="15122" width="2" style="139" customWidth="1"/>
    <col min="15123" max="15123" width="5.42578125" style="139" customWidth="1"/>
    <col min="15124" max="15124" width="1.42578125" style="139" customWidth="1"/>
    <col min="15125" max="15125" width="5.7109375" style="139" customWidth="1"/>
    <col min="15126" max="15126" width="3.28515625" style="139" customWidth="1"/>
    <col min="15127" max="15360" width="6.85546875" style="139" customWidth="1"/>
    <col min="15361" max="15361" width="3.42578125" style="139" customWidth="1"/>
    <col min="15362" max="15362" width="9.42578125" style="139" customWidth="1"/>
    <col min="15363" max="15363" width="11.140625" style="139" customWidth="1"/>
    <col min="15364" max="15364" width="1.140625" style="139" customWidth="1"/>
    <col min="15365" max="15365" width="5.7109375" style="139" customWidth="1"/>
    <col min="15366" max="15366" width="1.140625" style="139" customWidth="1"/>
    <col min="15367" max="15367" width="2.28515625" style="139" customWidth="1"/>
    <col min="15368" max="15368" width="11.42578125" style="139" customWidth="1"/>
    <col min="15369" max="15369" width="1.28515625" style="139" customWidth="1"/>
    <col min="15370" max="15370" width="1" style="139" customWidth="1"/>
    <col min="15371" max="15371" width="8" style="139" customWidth="1"/>
    <col min="15372" max="15372" width="5.5703125" style="139" customWidth="1"/>
    <col min="15373" max="15373" width="1.28515625" style="139" customWidth="1"/>
    <col min="15374" max="15374" width="3.42578125" style="139" customWidth="1"/>
    <col min="15375" max="15375" width="1.140625" style="139" customWidth="1"/>
    <col min="15376" max="15376" width="7.140625" style="139" customWidth="1"/>
    <col min="15377" max="15377" width="17.28515625" style="139" customWidth="1"/>
    <col min="15378" max="15378" width="2" style="139" customWidth="1"/>
    <col min="15379" max="15379" width="5.42578125" style="139" customWidth="1"/>
    <col min="15380" max="15380" width="1.42578125" style="139" customWidth="1"/>
    <col min="15381" max="15381" width="5.7109375" style="139" customWidth="1"/>
    <col min="15382" max="15382" width="3.28515625" style="139" customWidth="1"/>
    <col min="15383" max="15616" width="6.85546875" style="139" customWidth="1"/>
    <col min="15617" max="15617" width="3.42578125" style="139" customWidth="1"/>
    <col min="15618" max="15618" width="9.42578125" style="139" customWidth="1"/>
    <col min="15619" max="15619" width="11.140625" style="139" customWidth="1"/>
    <col min="15620" max="15620" width="1.140625" style="139" customWidth="1"/>
    <col min="15621" max="15621" width="5.7109375" style="139" customWidth="1"/>
    <col min="15622" max="15622" width="1.140625" style="139" customWidth="1"/>
    <col min="15623" max="15623" width="2.28515625" style="139" customWidth="1"/>
    <col min="15624" max="15624" width="11.42578125" style="139" customWidth="1"/>
    <col min="15625" max="15625" width="1.28515625" style="139" customWidth="1"/>
    <col min="15626" max="15626" width="1" style="139" customWidth="1"/>
    <col min="15627" max="15627" width="8" style="139" customWidth="1"/>
    <col min="15628" max="15628" width="5.5703125" style="139" customWidth="1"/>
    <col min="15629" max="15629" width="1.28515625" style="139" customWidth="1"/>
    <col min="15630" max="15630" width="3.42578125" style="139" customWidth="1"/>
    <col min="15631" max="15631" width="1.140625" style="139" customWidth="1"/>
    <col min="15632" max="15632" width="7.140625" style="139" customWidth="1"/>
    <col min="15633" max="15633" width="17.28515625" style="139" customWidth="1"/>
    <col min="15634" max="15634" width="2" style="139" customWidth="1"/>
    <col min="15635" max="15635" width="5.42578125" style="139" customWidth="1"/>
    <col min="15636" max="15636" width="1.42578125" style="139" customWidth="1"/>
    <col min="15637" max="15637" width="5.7109375" style="139" customWidth="1"/>
    <col min="15638" max="15638" width="3.28515625" style="139" customWidth="1"/>
    <col min="15639" max="15872" width="6.85546875" style="139" customWidth="1"/>
    <col min="15873" max="15873" width="3.42578125" style="139" customWidth="1"/>
    <col min="15874" max="15874" width="9.42578125" style="139" customWidth="1"/>
    <col min="15875" max="15875" width="11.140625" style="139" customWidth="1"/>
    <col min="15876" max="15876" width="1.140625" style="139" customWidth="1"/>
    <col min="15877" max="15877" width="5.7109375" style="139" customWidth="1"/>
    <col min="15878" max="15878" width="1.140625" style="139" customWidth="1"/>
    <col min="15879" max="15879" width="2.28515625" style="139" customWidth="1"/>
    <col min="15880" max="15880" width="11.42578125" style="139" customWidth="1"/>
    <col min="15881" max="15881" width="1.28515625" style="139" customWidth="1"/>
    <col min="15882" max="15882" width="1" style="139" customWidth="1"/>
    <col min="15883" max="15883" width="8" style="139" customWidth="1"/>
    <col min="15884" max="15884" width="5.5703125" style="139" customWidth="1"/>
    <col min="15885" max="15885" width="1.28515625" style="139" customWidth="1"/>
    <col min="15886" max="15886" width="3.42578125" style="139" customWidth="1"/>
    <col min="15887" max="15887" width="1.140625" style="139" customWidth="1"/>
    <col min="15888" max="15888" width="7.140625" style="139" customWidth="1"/>
    <col min="15889" max="15889" width="17.28515625" style="139" customWidth="1"/>
    <col min="15890" max="15890" width="2" style="139" customWidth="1"/>
    <col min="15891" max="15891" width="5.42578125" style="139" customWidth="1"/>
    <col min="15892" max="15892" width="1.42578125" style="139" customWidth="1"/>
    <col min="15893" max="15893" width="5.7109375" style="139" customWidth="1"/>
    <col min="15894" max="15894" width="3.28515625" style="139" customWidth="1"/>
    <col min="15895" max="16128" width="6.85546875" style="139" customWidth="1"/>
    <col min="16129" max="16129" width="3.42578125" style="139" customWidth="1"/>
    <col min="16130" max="16130" width="9.42578125" style="139" customWidth="1"/>
    <col min="16131" max="16131" width="11.140625" style="139" customWidth="1"/>
    <col min="16132" max="16132" width="1.140625" style="139" customWidth="1"/>
    <col min="16133" max="16133" width="5.7109375" style="139" customWidth="1"/>
    <col min="16134" max="16134" width="1.140625" style="139" customWidth="1"/>
    <col min="16135" max="16135" width="2.28515625" style="139" customWidth="1"/>
    <col min="16136" max="16136" width="11.42578125" style="139" customWidth="1"/>
    <col min="16137" max="16137" width="1.28515625" style="139" customWidth="1"/>
    <col min="16138" max="16138" width="1" style="139" customWidth="1"/>
    <col min="16139" max="16139" width="8" style="139" customWidth="1"/>
    <col min="16140" max="16140" width="5.5703125" style="139" customWidth="1"/>
    <col min="16141" max="16141" width="1.28515625" style="139" customWidth="1"/>
    <col min="16142" max="16142" width="3.42578125" style="139" customWidth="1"/>
    <col min="16143" max="16143" width="1.140625" style="139" customWidth="1"/>
    <col min="16144" max="16144" width="7.140625" style="139" customWidth="1"/>
    <col min="16145" max="16145" width="17.28515625" style="139" customWidth="1"/>
    <col min="16146" max="16146" width="2" style="139" customWidth="1"/>
    <col min="16147" max="16147" width="5.42578125" style="139" customWidth="1"/>
    <col min="16148" max="16148" width="1.42578125" style="139" customWidth="1"/>
    <col min="16149" max="16149" width="5.7109375" style="139" customWidth="1"/>
    <col min="16150" max="16150" width="3.28515625" style="139" customWidth="1"/>
    <col min="16151" max="16384" width="6.85546875" style="139" customWidth="1"/>
  </cols>
  <sheetData>
    <row r="1" spans="2:21" ht="6" customHeight="1"/>
    <row r="2" spans="2:21" ht="20.25" customHeight="1">
      <c r="B2" s="140" t="s">
        <v>2682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</row>
    <row r="3" spans="2:21" ht="6" customHeight="1"/>
    <row r="4" spans="2:21" ht="18.75" customHeight="1">
      <c r="B4" s="141" t="s">
        <v>2683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</row>
    <row r="5" spans="2:21" ht="27" customHeight="1"/>
    <row r="6" spans="2:21" ht="18" customHeight="1"/>
    <row r="7" spans="2:21">
      <c r="H7" s="229" t="s">
        <v>2684</v>
      </c>
      <c r="I7" s="229"/>
      <c r="K7" s="230" t="s">
        <v>2685</v>
      </c>
      <c r="L7" s="230"/>
      <c r="N7" s="230" t="s">
        <v>2686</v>
      </c>
      <c r="O7" s="230"/>
      <c r="P7" s="230"/>
    </row>
    <row r="8" spans="2:21" ht="13.5" customHeight="1">
      <c r="H8" s="255" t="s">
        <v>2687</v>
      </c>
      <c r="I8" s="255"/>
      <c r="K8" s="231">
        <v>675335.07</v>
      </c>
      <c r="L8" s="231"/>
      <c r="N8" s="256">
        <v>179</v>
      </c>
      <c r="O8" s="256"/>
      <c r="P8" s="256"/>
    </row>
    <row r="9" spans="2:21" ht="13.5" customHeight="1">
      <c r="H9" s="255" t="s">
        <v>2688</v>
      </c>
      <c r="I9" s="255"/>
      <c r="K9" s="231">
        <v>268775.21000000002</v>
      </c>
      <c r="L9" s="231"/>
      <c r="N9" s="256">
        <v>88</v>
      </c>
      <c r="O9" s="256"/>
      <c r="P9" s="256"/>
    </row>
    <row r="10" spans="2:21" ht="13.5" customHeight="1">
      <c r="H10" s="255" t="s">
        <v>2689</v>
      </c>
      <c r="I10" s="255"/>
      <c r="K10" s="231">
        <v>59598.91</v>
      </c>
      <c r="L10" s="231"/>
      <c r="N10" s="256">
        <v>17</v>
      </c>
      <c r="O10" s="256"/>
      <c r="P10" s="256"/>
    </row>
    <row r="11" spans="2:21" ht="13.5" customHeight="1">
      <c r="H11" s="255" t="s">
        <v>2690</v>
      </c>
      <c r="I11" s="255"/>
      <c r="K11" s="231">
        <v>234508.91</v>
      </c>
      <c r="L11" s="231"/>
      <c r="N11" s="256">
        <v>2</v>
      </c>
      <c r="O11" s="256"/>
      <c r="P11" s="256"/>
    </row>
    <row r="12" spans="2:21" ht="13.5" customHeight="1">
      <c r="H12" s="255" t="s">
        <v>2691</v>
      </c>
      <c r="I12" s="255"/>
      <c r="K12" s="231">
        <v>644062.84</v>
      </c>
      <c r="L12" s="231"/>
      <c r="N12" s="256">
        <v>50</v>
      </c>
      <c r="O12" s="256"/>
      <c r="P12" s="256"/>
    </row>
    <row r="13" spans="2:21" ht="13.5" customHeight="1">
      <c r="H13" s="255" t="s">
        <v>2692</v>
      </c>
      <c r="I13" s="255"/>
      <c r="K13" s="231">
        <v>395</v>
      </c>
      <c r="L13" s="231"/>
      <c r="N13" s="256">
        <v>1</v>
      </c>
      <c r="O13" s="256"/>
      <c r="P13" s="256"/>
    </row>
    <row r="14" spans="2:21" ht="12" customHeight="1"/>
    <row r="15" spans="2:21">
      <c r="H15" s="234" t="s">
        <v>69</v>
      </c>
      <c r="I15" s="234"/>
      <c r="K15" s="231">
        <v>1882675.94</v>
      </c>
      <c r="L15" s="231"/>
      <c r="N15" s="256">
        <v>309</v>
      </c>
      <c r="O15" s="256"/>
      <c r="P15" s="256"/>
    </row>
    <row r="16" spans="2:21" ht="6" customHeight="1"/>
    <row r="17" spans="1:22" ht="409.6" customHeight="1"/>
    <row r="18" spans="1:22" ht="18" customHeight="1"/>
    <row r="19" spans="1:22" ht="15" customHeight="1">
      <c r="A19" s="146" t="s">
        <v>1120</v>
      </c>
      <c r="B19" s="146"/>
      <c r="C19" s="146"/>
      <c r="D19" s="146"/>
      <c r="E19" s="146"/>
      <c r="F19" s="146"/>
      <c r="G19" s="146"/>
      <c r="H19" s="146"/>
      <c r="L19" s="150" t="s">
        <v>2693</v>
      </c>
      <c r="M19" s="150"/>
      <c r="N19" s="150"/>
      <c r="O19" s="150"/>
      <c r="P19" s="150"/>
      <c r="Q19" s="150"/>
      <c r="R19" s="150"/>
      <c r="S19" s="150"/>
      <c r="T19" s="150"/>
      <c r="U19" s="150"/>
      <c r="V19" s="150"/>
    </row>
  </sheetData>
  <mergeCells count="28">
    <mergeCell ref="A19:H19"/>
    <mergeCell ref="L19:V19"/>
    <mergeCell ref="H13:I13"/>
    <mergeCell ref="K13:L13"/>
    <mergeCell ref="N13:P13"/>
    <mergeCell ref="H15:I15"/>
    <mergeCell ref="K15:L15"/>
    <mergeCell ref="N15:P15"/>
    <mergeCell ref="H11:I11"/>
    <mergeCell ref="K11:L11"/>
    <mergeCell ref="N11:P11"/>
    <mergeCell ref="H12:I12"/>
    <mergeCell ref="K12:L12"/>
    <mergeCell ref="N12:P12"/>
    <mergeCell ref="H9:I9"/>
    <mergeCell ref="K9:L9"/>
    <mergeCell ref="N9:P9"/>
    <mergeCell ref="H10:I10"/>
    <mergeCell ref="K10:L10"/>
    <mergeCell ref="N10:P10"/>
    <mergeCell ref="B2:U2"/>
    <mergeCell ref="B4:U4"/>
    <mergeCell ref="H7:I7"/>
    <mergeCell ref="K7:L7"/>
    <mergeCell ref="N7:P7"/>
    <mergeCell ref="H8:I8"/>
    <mergeCell ref="K8:L8"/>
    <mergeCell ref="N8:P8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ACH &amp; Recap October 2020</vt:lpstr>
      <vt:lpstr>2. Vendor pmt</vt:lpstr>
      <vt:lpstr>3. Disbursement Rpt</vt:lpstr>
      <vt:lpstr>4. vendor pmts &gt;2k</vt:lpstr>
      <vt:lpstr>5. PCard rpt</vt:lpstr>
      <vt:lpstr>6. Exxon Cc</vt:lpstr>
      <vt:lpstr>7. Ck Register</vt:lpstr>
      <vt:lpstr>8. AP Voids</vt:lpstr>
      <vt:lpstr>9. Fund Summary</vt:lpstr>
      <vt:lpstr>'3. Disbursement Rpt'!Print_Area</vt:lpstr>
      <vt:lpstr>'6. Exxon Cc'!Print_Area</vt:lpstr>
      <vt:lpstr>'ACH &amp; Recap October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County Department of Education</dc:creator>
  <cp:lastModifiedBy>Harris County Department of Education</cp:lastModifiedBy>
  <dcterms:created xsi:type="dcterms:W3CDTF">2020-10-09T18:56:32Z</dcterms:created>
  <dcterms:modified xsi:type="dcterms:W3CDTF">2020-11-06T21:25:30Z</dcterms:modified>
</cp:coreProperties>
</file>